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  <sheet state="visible" name="Hoja2" sheetId="2" r:id="rId5"/>
  </sheets>
  <definedNames/>
  <calcPr/>
  <extLst>
    <ext uri="GoogleSheetsCustomDataVersion2">
      <go:sheetsCustomData xmlns:go="http://customooxmlschemas.google.com/" r:id="rId6" roundtripDataChecksum="uz5nUL1zb1R3Q/BvjfMAadv8Iy8+RG6p96tdUFKXVD4="/>
    </ext>
  </extLst>
</workbook>
</file>

<file path=xl/sharedStrings.xml><?xml version="1.0" encoding="utf-8"?>
<sst xmlns="http://schemas.openxmlformats.org/spreadsheetml/2006/main" count="94" uniqueCount="61">
  <si>
    <t>LIQUIDACION DE PRESTACIONES SOCIALES</t>
  </si>
  <si>
    <t>RIF:</t>
  </si>
  <si>
    <t>NIL:</t>
  </si>
  <si>
    <t>IVSS:</t>
  </si>
  <si>
    <t>INCES:</t>
  </si>
  <si>
    <t xml:space="preserve">Hago Constar que he recibido de la Firma:  </t>
  </si>
  <si>
    <t>PYD EXPORMOTO, C.A.</t>
  </si>
  <si>
    <t xml:space="preserve">Nombre del Trabajador: </t>
  </si>
  <si>
    <t xml:space="preserve">Jeampier </t>
  </si>
  <si>
    <t>Cédula de Identidad</t>
  </si>
  <si>
    <t>Fecha de Ingreso:</t>
  </si>
  <si>
    <t>Fecha de Retiro:</t>
  </si>
  <si>
    <t xml:space="preserve">Motivo del Retiro:    </t>
  </si>
  <si>
    <t>RENUNCIA VOLUNTARIA</t>
  </si>
  <si>
    <t>Tiempo de servicios:</t>
  </si>
  <si>
    <t xml:space="preserve">3 MESES </t>
  </si>
  <si>
    <t>Ultimo Salario</t>
  </si>
  <si>
    <t>Asignaciones:</t>
  </si>
  <si>
    <t>Sueldo del mes</t>
  </si>
  <si>
    <t>Salario Diario</t>
  </si>
  <si>
    <t xml:space="preserve">Alic.Utilidad </t>
  </si>
  <si>
    <t>Alic.Bono Vac.</t>
  </si>
  <si>
    <t>Salario Integ.</t>
  </si>
  <si>
    <t>Días</t>
  </si>
  <si>
    <t>Monto Bs.</t>
  </si>
  <si>
    <t>Antigüedad</t>
  </si>
  <si>
    <t>Año</t>
  </si>
  <si>
    <t>Total  Antigüedad   BS. ..............</t>
  </si>
  <si>
    <t>Antigüedad Adicional</t>
  </si>
  <si>
    <t>Total  Antigüedad Adicional  BS......</t>
  </si>
  <si>
    <t xml:space="preserve">ART. 142 LOTTT LITERALES  A Y B </t>
  </si>
  <si>
    <t>Total  Antigüedad BS. …………....</t>
  </si>
  <si>
    <t xml:space="preserve">ART. 142 LOTTT LITERAL C  </t>
  </si>
  <si>
    <t>DIFERENCIA DE ANTIGÜEDAD LIT. D  ART. 142 LOTTT</t>
  </si>
  <si>
    <t>Otros Beneficios:</t>
  </si>
  <si>
    <t>Vacaciones   Fraccionadas  2024</t>
  </si>
  <si>
    <t>Bono Vacacional Fraccionado 2024</t>
  </si>
  <si>
    <t>Utilidades 2024</t>
  </si>
  <si>
    <t>Total  Otros Beneficios  BS. .............</t>
  </si>
  <si>
    <t>Total  Asignaciones  BS. .................</t>
  </si>
  <si>
    <t>Deducciones:</t>
  </si>
  <si>
    <t>Menos depósito en Fideicomiso PLAN 31110</t>
  </si>
  <si>
    <t>Deducciones Bs…..</t>
  </si>
  <si>
    <t>Total  a Cancelar  BS. …………….....</t>
  </si>
  <si>
    <r>
      <rPr>
        <rFont val="Arial"/>
        <b/>
        <color theme="1"/>
        <sz val="10.0"/>
        <u/>
      </rPr>
      <t>NOTA:</t>
    </r>
    <r>
      <rPr>
        <rFont val="Arial"/>
        <b val="0"/>
        <color theme="1"/>
        <sz val="10.0"/>
        <u/>
      </rPr>
      <t xml:space="preserve">  Dejo   Constancia   que   he  recibido  conforme  el  monto  de  mis Préstaciones Sociales </t>
    </r>
  </si>
  <si>
    <t xml:space="preserve">  arriba descrita, conforme al Art.142 de la LOTTT Vigente.</t>
  </si>
  <si>
    <t>ELABORADO POR:</t>
  </si>
  <si>
    <t>AUTORIZADO POR:</t>
  </si>
  <si>
    <t>RECIBIDO POR:</t>
  </si>
  <si>
    <t>Firma:</t>
  </si>
  <si>
    <t xml:space="preserve">RIF:  </t>
  </si>
  <si>
    <t>Dias</t>
  </si>
  <si>
    <t>CONCEPTO</t>
  </si>
  <si>
    <t>Salario</t>
  </si>
  <si>
    <t>PREST.SOCIALES (ART,142) LOTTT LITERALES A Y B</t>
  </si>
  <si>
    <t>UTILIDADES FRACCIONADAS 2022</t>
  </si>
  <si>
    <t>VACACIONES FRACCIONADAS 2022</t>
  </si>
  <si>
    <t>BONO VACACIONAL FRACCIONADAS 2022</t>
  </si>
  <si>
    <t>I.N.C.E</t>
  </si>
  <si>
    <t>LEY REG. PREST. VIVIENDA Y HABITAT</t>
  </si>
  <si>
    <r>
      <rPr>
        <rFont val="Arial"/>
        <b/>
        <color theme="1"/>
        <sz val="9.0"/>
        <u/>
      </rPr>
      <t>NOTA:</t>
    </r>
    <r>
      <rPr>
        <rFont val="Arial"/>
        <b val="0"/>
        <color theme="1"/>
        <sz val="9.0"/>
        <u/>
      </rPr>
      <t xml:space="preserve">  Dejo   Constancia   que   he  recibido  conforme  el  monto  de  mis Préstaciones Sociales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</si>
</sst>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;[Red]#,##0"/>
    <numFmt numFmtId="165" formatCode="D/M/YYYY"/>
  </numFmts>
  <fonts count="29">
    <font>
      <sz val="11.0"/>
      <color theme="1"/>
      <name val="Calibri"/>
      <scheme val="minor"/>
    </font>
    <font>
      <sz val="11.0"/>
      <color theme="1"/>
      <name val="Calibri"/>
    </font>
    <font/>
    <font>
      <b/>
      <u/>
      <sz val="14.0"/>
      <color theme="1"/>
      <name val="Arial"/>
    </font>
    <font>
      <b/>
      <sz val="9.0"/>
      <color theme="1"/>
      <name val="Arial"/>
    </font>
    <font>
      <b/>
      <sz val="10.0"/>
      <color theme="1"/>
      <name val="Arial"/>
    </font>
    <font>
      <sz val="10.0"/>
      <color theme="1"/>
      <name val="Arial"/>
    </font>
    <font>
      <b/>
      <sz val="10.0"/>
      <color rgb="FF000000"/>
      <name val="Arial"/>
    </font>
    <font>
      <b/>
      <u/>
      <sz val="9.0"/>
      <color theme="1"/>
      <name val="Arial"/>
    </font>
    <font>
      <b/>
      <u/>
      <sz val="9.0"/>
      <color theme="1"/>
      <name val="Arial"/>
    </font>
    <font>
      <b/>
      <u/>
      <sz val="9.0"/>
      <color theme="1"/>
      <name val="Arial"/>
    </font>
    <font>
      <b/>
      <u/>
      <sz val="9.0"/>
      <color theme="1"/>
      <name val="Arial"/>
    </font>
    <font>
      <b/>
      <u/>
      <sz val="9.0"/>
      <color theme="1"/>
      <name val="Arial"/>
    </font>
    <font>
      <b/>
      <u/>
      <sz val="9.0"/>
      <color theme="1"/>
      <name val="Arial"/>
    </font>
    <font>
      <b/>
      <u/>
      <sz val="10.0"/>
      <color theme="1"/>
      <name val="Arial"/>
    </font>
    <font>
      <sz val="9.0"/>
      <color theme="1"/>
      <name val="Arial"/>
    </font>
    <font>
      <b/>
      <u/>
      <sz val="10.0"/>
      <color theme="1"/>
      <name val="Arial"/>
    </font>
    <font>
      <b/>
      <u/>
      <sz val="10.0"/>
      <color theme="1"/>
      <name val="Arial"/>
    </font>
    <font>
      <b/>
      <u/>
      <sz val="10.0"/>
      <color theme="1"/>
      <name val="Arial"/>
    </font>
    <font>
      <b/>
      <u/>
      <sz val="9.0"/>
      <color theme="1"/>
      <name val="Arial"/>
    </font>
    <font>
      <b/>
      <u/>
      <sz val="9.0"/>
      <color theme="1"/>
      <name val="Arial"/>
    </font>
    <font>
      <b/>
      <u/>
      <sz val="9.0"/>
      <color theme="1"/>
      <name val="Arial"/>
    </font>
    <font>
      <b/>
      <u/>
      <sz val="9.0"/>
      <color theme="1"/>
      <name val="Arial"/>
    </font>
    <font>
      <b/>
      <u/>
      <sz val="9.0"/>
      <color theme="1"/>
      <name val="Arial"/>
    </font>
    <font>
      <sz val="8.0"/>
      <color theme="1"/>
      <name val="Arial"/>
    </font>
    <font>
      <b/>
      <u/>
      <sz val="9.0"/>
      <color theme="1"/>
      <name val="Arial"/>
    </font>
    <font>
      <b/>
      <u/>
      <sz val="9.0"/>
      <color theme="1"/>
      <name val="Arial"/>
    </font>
    <font>
      <b/>
      <u/>
      <sz val="9.0"/>
      <color theme="1"/>
      <name val="Arial"/>
    </font>
    <font>
      <b/>
      <u/>
      <sz val="9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84">
    <border/>
    <border>
      <left/>
      <right/>
      <top/>
      <bottom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/>
    </border>
    <border>
      <left/>
      <top style="thin">
        <color rgb="FF000000"/>
      </top>
      <bottom/>
    </border>
    <border>
      <right style="medium">
        <color rgb="FF000000"/>
      </right>
      <top style="thin">
        <color rgb="FF000000"/>
      </top>
      <bottom/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left/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/>
      <top/>
      <bottom/>
    </border>
    <border>
      <left/>
      <right style="medium">
        <color rgb="FF000000"/>
      </right>
      <top/>
      <bottom/>
    </border>
    <border>
      <left/>
      <top/>
      <bottom/>
    </border>
    <border>
      <top/>
      <bottom/>
    </border>
    <border>
      <right/>
      <top/>
      <bottom/>
    </border>
    <border>
      <left style="medium">
        <color rgb="FF000000"/>
      </left>
      <top/>
      <bottom/>
    </border>
    <border>
      <right style="medium">
        <color rgb="FF000000"/>
      </right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/>
      <bottom/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/>
      <bottom/>
    </border>
    <border>
      <left style="medium">
        <color rgb="FF000000"/>
      </left>
      <top/>
      <bottom style="medium">
        <color rgb="FF000000"/>
      </bottom>
    </border>
    <border>
      <top/>
      <bottom style="medium">
        <color rgb="FF000000"/>
      </bottom>
    </border>
    <border>
      <right style="thin">
        <color rgb="FF000000"/>
      </right>
      <top/>
      <bottom style="medium">
        <color rgb="FF000000"/>
      </bottom>
    </border>
    <border>
      <left style="thin">
        <color rgb="FF000000"/>
      </left>
      <top/>
      <bottom style="medium">
        <color rgb="FF000000"/>
      </bottom>
    </border>
    <border>
      <right style="medium">
        <color rgb="FF000000"/>
      </right>
      <top/>
      <bottom style="medium">
        <color rgb="FF000000"/>
      </bottom>
    </border>
    <border>
      <left/>
      <right/>
      <top/>
    </border>
    <border>
      <left/>
      <top/>
    </border>
    <border>
      <right/>
      <top/>
    </border>
    <border>
      <left/>
      <right style="medium">
        <color rgb="FF000000"/>
      </right>
      <top/>
    </border>
    <border>
      <left/>
      <right/>
    </border>
    <border>
      <left/>
    </border>
    <border>
      <right/>
    </border>
    <border>
      <left/>
      <right style="medium">
        <color rgb="FF000000"/>
      </right>
    </border>
    <border>
      <left/>
      <bottom/>
    </border>
    <border>
      <right/>
      <bottom/>
    </border>
    <border>
      <left/>
      <right style="medium">
        <color rgb="FF000000"/>
      </right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thin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197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1" numFmtId="0" xfId="0" applyAlignment="1" applyBorder="1" applyFont="1">
      <alignment horizontal="center"/>
    </xf>
    <xf borderId="3" fillId="0" fontId="2" numFmtId="0" xfId="0" applyBorder="1" applyFont="1"/>
    <xf borderId="4" fillId="0" fontId="2" numFmtId="0" xfId="0" applyBorder="1" applyFont="1"/>
    <xf borderId="5" fillId="2" fontId="3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0" fontId="2" numFmtId="0" xfId="0" applyBorder="1" applyFont="1"/>
    <xf borderId="14" fillId="0" fontId="2" numFmtId="0" xfId="0" applyBorder="1" applyFont="1"/>
    <xf borderId="15" fillId="0" fontId="2" numFmtId="0" xfId="0" applyBorder="1" applyFont="1"/>
    <xf borderId="16" fillId="2" fontId="4" numFmtId="0" xfId="0" applyAlignment="1" applyBorder="1" applyFont="1">
      <alignment horizontal="left"/>
    </xf>
    <xf borderId="17" fillId="0" fontId="2" numFmtId="0" xfId="0" applyBorder="1" applyFont="1"/>
    <xf borderId="18" fillId="0" fontId="2" numFmtId="0" xfId="0" applyBorder="1" applyFont="1"/>
    <xf borderId="19" fillId="2" fontId="4" numFmtId="0" xfId="0" applyAlignment="1" applyBorder="1" applyFont="1">
      <alignment horizontal="left"/>
    </xf>
    <xf borderId="20" fillId="2" fontId="4" numFmtId="0" xfId="0" applyAlignment="1" applyBorder="1" applyFont="1">
      <alignment horizontal="left"/>
    </xf>
    <xf borderId="21" fillId="0" fontId="2" numFmtId="0" xfId="0" applyBorder="1" applyFont="1"/>
    <xf borderId="22" fillId="2" fontId="5" numFmtId="0" xfId="0" applyAlignment="1" applyBorder="1" applyFont="1">
      <alignment horizontal="center"/>
    </xf>
    <xf borderId="23" fillId="0" fontId="2" numFmtId="0" xfId="0" applyBorder="1" applyFont="1"/>
    <xf borderId="24" fillId="0" fontId="2" numFmtId="0" xfId="0" applyBorder="1" applyFont="1"/>
    <xf borderId="25" fillId="2" fontId="5" numFmtId="0" xfId="0" applyAlignment="1" applyBorder="1" applyFont="1">
      <alignment horizontal="center"/>
    </xf>
    <xf borderId="26" fillId="2" fontId="5" numFmtId="0" xfId="0" applyAlignment="1" applyBorder="1" applyFont="1">
      <alignment horizontal="center"/>
    </xf>
    <xf borderId="27" fillId="0" fontId="2" numFmtId="0" xfId="0" applyBorder="1" applyFont="1"/>
    <xf borderId="28" fillId="2" fontId="5" numFmtId="0" xfId="0" applyAlignment="1" applyBorder="1" applyFont="1">
      <alignment horizontal="center"/>
    </xf>
    <xf borderId="1" fillId="2" fontId="5" numFmtId="0" xfId="0" applyAlignment="1" applyBorder="1" applyFont="1">
      <alignment horizontal="center"/>
    </xf>
    <xf borderId="29" fillId="2" fontId="5" numFmtId="4" xfId="0" applyBorder="1" applyFont="1" applyNumberFormat="1"/>
    <xf borderId="28" fillId="2" fontId="6" numFmtId="0" xfId="0" applyBorder="1" applyFont="1"/>
    <xf borderId="1" fillId="2" fontId="6" numFmtId="0" xfId="0" applyBorder="1" applyFont="1"/>
    <xf borderId="30" fillId="2" fontId="6" numFmtId="0" xfId="0" applyAlignment="1" applyBorder="1" applyFont="1">
      <alignment readingOrder="0"/>
    </xf>
    <xf borderId="31" fillId="0" fontId="2" numFmtId="0" xfId="0" applyBorder="1" applyFont="1"/>
    <xf borderId="32" fillId="0" fontId="2" numFmtId="0" xfId="0" applyBorder="1" applyFont="1"/>
    <xf borderId="1" fillId="2" fontId="1" numFmtId="0" xfId="0" applyAlignment="1" applyBorder="1" applyFont="1">
      <alignment readingOrder="0"/>
    </xf>
    <xf borderId="30" fillId="2" fontId="7" numFmtId="0" xfId="0" applyAlignment="1" applyBorder="1" applyFont="1">
      <alignment horizontal="left"/>
    </xf>
    <xf borderId="1" fillId="2" fontId="1" numFmtId="0" xfId="0" applyAlignment="1" applyBorder="1" applyFont="1">
      <alignment horizontal="left"/>
    </xf>
    <xf borderId="29" fillId="2" fontId="1" numFmtId="4" xfId="0" applyBorder="1" applyFont="1" applyNumberFormat="1"/>
    <xf borderId="33" fillId="2" fontId="6" numFmtId="0" xfId="0" applyAlignment="1" applyBorder="1" applyFont="1">
      <alignment horizontal="left"/>
    </xf>
    <xf borderId="30" fillId="2" fontId="4" numFmtId="164" xfId="0" applyAlignment="1" applyBorder="1" applyFont="1" applyNumberFormat="1">
      <alignment horizontal="left" shrinkToFit="0" wrapText="1"/>
    </xf>
    <xf borderId="30" fillId="2" fontId="5" numFmtId="165" xfId="0" applyAlignment="1" applyBorder="1" applyFont="1" applyNumberFormat="1">
      <alignment horizontal="left" readingOrder="0"/>
    </xf>
    <xf borderId="1" fillId="2" fontId="5" numFmtId="0" xfId="0" applyBorder="1" applyFont="1"/>
    <xf borderId="30" fillId="2" fontId="6" numFmtId="165" xfId="0" applyAlignment="1" applyBorder="1" applyFont="1" applyNumberFormat="1">
      <alignment horizontal="left"/>
    </xf>
    <xf borderId="34" fillId="0" fontId="2" numFmtId="0" xfId="0" applyBorder="1" applyFont="1"/>
    <xf borderId="1" fillId="2" fontId="6" numFmtId="165" xfId="0" applyAlignment="1" applyBorder="1" applyFont="1" applyNumberFormat="1">
      <alignment horizontal="left"/>
    </xf>
    <xf borderId="29" fillId="2" fontId="6" numFmtId="4" xfId="0" applyBorder="1" applyFont="1" applyNumberFormat="1"/>
    <xf borderId="30" fillId="2" fontId="5" numFmtId="165" xfId="0" applyAlignment="1" applyBorder="1" applyFont="1" applyNumberFormat="1">
      <alignment horizontal="left"/>
    </xf>
    <xf borderId="30" fillId="2" fontId="6" numFmtId="39" xfId="0" applyAlignment="1" applyBorder="1" applyFont="1" applyNumberFormat="1">
      <alignment horizontal="left"/>
    </xf>
    <xf borderId="30" fillId="2" fontId="5" numFmtId="0" xfId="0" applyAlignment="1" applyBorder="1" applyFont="1">
      <alignment horizontal="left" readingOrder="0"/>
    </xf>
    <xf borderId="30" fillId="2" fontId="5" numFmtId="2" xfId="0" applyAlignment="1" applyBorder="1" applyFont="1" applyNumberFormat="1">
      <alignment horizontal="left"/>
    </xf>
    <xf borderId="1" fillId="2" fontId="6" numFmtId="39" xfId="0" applyAlignment="1" applyBorder="1" applyFont="1" applyNumberFormat="1">
      <alignment horizontal="center"/>
    </xf>
    <xf borderId="16" fillId="2" fontId="8" numFmtId="0" xfId="0" applyAlignment="1" applyBorder="1" applyFont="1">
      <alignment horizontal="center"/>
    </xf>
    <xf borderId="35" fillId="2" fontId="9" numFmtId="0" xfId="0" applyAlignment="1" applyBorder="1" applyFont="1">
      <alignment horizontal="center" vertical="center"/>
    </xf>
    <xf borderId="36" fillId="2" fontId="10" numFmtId="0" xfId="0" applyAlignment="1" applyBorder="1" applyFont="1">
      <alignment horizontal="center" vertical="center"/>
    </xf>
    <xf borderId="37" fillId="0" fontId="2" numFmtId="0" xfId="0" applyBorder="1" applyFont="1"/>
    <xf borderId="38" fillId="2" fontId="11" numFmtId="4" xfId="0" applyAlignment="1" applyBorder="1" applyFont="1" applyNumberFormat="1">
      <alignment vertical="center"/>
    </xf>
    <xf borderId="33" fillId="2" fontId="12" numFmtId="0" xfId="0" applyAlignment="1" applyBorder="1" applyFont="1">
      <alignment horizontal="center"/>
    </xf>
    <xf borderId="39" fillId="0" fontId="2" numFmtId="0" xfId="0" applyBorder="1" applyFont="1"/>
    <xf borderId="40" fillId="0" fontId="2" numFmtId="0" xfId="0" applyBorder="1" applyFont="1"/>
    <xf borderId="41" fillId="0" fontId="2" numFmtId="0" xfId="0" applyBorder="1" applyFont="1"/>
    <xf borderId="22" fillId="2" fontId="13" numFmtId="0" xfId="0" applyAlignment="1" applyBorder="1" applyFont="1">
      <alignment horizontal="center"/>
    </xf>
    <xf borderId="42" fillId="0" fontId="2" numFmtId="0" xfId="0" applyBorder="1" applyFont="1"/>
    <xf borderId="43" fillId="0" fontId="2" numFmtId="0" xfId="0" applyBorder="1" applyFont="1"/>
    <xf borderId="44" fillId="2" fontId="6" numFmtId="17" xfId="0" applyAlignment="1" applyBorder="1" applyFont="1" applyNumberFormat="1">
      <alignment horizontal="center" readingOrder="0"/>
    </xf>
    <xf borderId="45" fillId="0" fontId="2" numFmtId="0" xfId="0" applyBorder="1" applyFont="1"/>
    <xf borderId="46" fillId="0" fontId="2" numFmtId="0" xfId="0" applyBorder="1" applyFont="1"/>
    <xf borderId="47" fillId="2" fontId="1" numFmtId="4" xfId="0" applyAlignment="1" applyBorder="1" applyFont="1" applyNumberFormat="1">
      <alignment horizontal="center" readingOrder="0"/>
    </xf>
    <xf borderId="47" fillId="2" fontId="6" numFmtId="4" xfId="0" applyAlignment="1" applyBorder="1" applyFont="1" applyNumberFormat="1">
      <alignment horizontal="center"/>
    </xf>
    <xf borderId="48" fillId="2" fontId="6" numFmtId="4" xfId="0" applyAlignment="1" applyBorder="1" applyFont="1" applyNumberFormat="1">
      <alignment horizontal="center"/>
    </xf>
    <xf borderId="48" fillId="2" fontId="6" numFmtId="4" xfId="0" applyAlignment="1" applyBorder="1" applyFont="1" applyNumberFormat="1">
      <alignment horizontal="center" readingOrder="0"/>
    </xf>
    <xf borderId="49" fillId="2" fontId="6" numFmtId="4" xfId="0" applyAlignment="1" applyBorder="1" applyFont="1" applyNumberFormat="1">
      <alignment horizontal="center"/>
    </xf>
    <xf borderId="28" fillId="2" fontId="5" numFmtId="0" xfId="0" applyBorder="1" applyFont="1"/>
    <xf borderId="1" fillId="2" fontId="5" numFmtId="4" xfId="0" applyBorder="1" applyFont="1" applyNumberFormat="1"/>
    <xf borderId="50" fillId="2" fontId="5" numFmtId="0" xfId="0" applyBorder="1" applyFont="1"/>
    <xf borderId="1" fillId="2" fontId="5" numFmtId="39" xfId="0" applyAlignment="1" applyBorder="1" applyFont="1" applyNumberFormat="1">
      <alignment horizontal="right"/>
    </xf>
    <xf borderId="1" fillId="2" fontId="5" numFmtId="4" xfId="0" applyAlignment="1" applyBorder="1" applyFont="1" applyNumberFormat="1">
      <alignment horizontal="center"/>
    </xf>
    <xf borderId="44" fillId="2" fontId="14" numFmtId="0" xfId="0" applyAlignment="1" applyBorder="1" applyFont="1">
      <alignment horizontal="center"/>
    </xf>
    <xf borderId="1" fillId="2" fontId="6" numFmtId="39" xfId="0" applyAlignment="1" applyBorder="1" applyFont="1" applyNumberFormat="1">
      <alignment horizontal="right"/>
    </xf>
    <xf borderId="1" fillId="2" fontId="6" numFmtId="4" xfId="0" applyAlignment="1" applyBorder="1" applyFont="1" applyNumberFormat="1">
      <alignment horizontal="center"/>
    </xf>
    <xf borderId="29" fillId="2" fontId="5" numFmtId="4" xfId="0" applyAlignment="1" applyBorder="1" applyFont="1" applyNumberFormat="1">
      <alignment vertical="center"/>
    </xf>
    <xf borderId="28" fillId="2" fontId="6" numFmtId="0" xfId="0" applyAlignment="1" applyBorder="1" applyFont="1">
      <alignment readingOrder="0"/>
    </xf>
    <xf borderId="1" fillId="2" fontId="6" numFmtId="4" xfId="0" applyAlignment="1" applyBorder="1" applyFont="1" applyNumberFormat="1">
      <alignment horizontal="center" readingOrder="0"/>
    </xf>
    <xf borderId="29" fillId="2" fontId="6" numFmtId="4" xfId="0" applyAlignment="1" applyBorder="1" applyFont="1" applyNumberFormat="1">
      <alignment vertical="center"/>
    </xf>
    <xf borderId="30" fillId="2" fontId="5" numFmtId="0" xfId="0" applyAlignment="1" applyBorder="1" applyFont="1">
      <alignment horizontal="right"/>
    </xf>
    <xf borderId="30" fillId="2" fontId="6" numFmtId="0" xfId="0" applyAlignment="1" applyBorder="1" applyFont="1">
      <alignment horizontal="right"/>
    </xf>
    <xf borderId="1" fillId="2" fontId="6" numFmtId="2" xfId="0" applyBorder="1" applyFont="1" applyNumberFormat="1"/>
    <xf borderId="1" fillId="2" fontId="6" numFmtId="0" xfId="0" applyAlignment="1" applyBorder="1" applyFont="1">
      <alignment horizontal="center"/>
    </xf>
    <xf borderId="1" fillId="2" fontId="6" numFmtId="2" xfId="0" applyAlignment="1" applyBorder="1" applyFont="1" applyNumberFormat="1">
      <alignment horizontal="center"/>
    </xf>
    <xf borderId="1" fillId="2" fontId="1" numFmtId="4" xfId="0" applyAlignment="1" applyBorder="1" applyFont="1" applyNumberFormat="1">
      <alignment horizontal="center" vertical="center"/>
    </xf>
    <xf borderId="1" fillId="2" fontId="6" numFmtId="2" xfId="0" applyAlignment="1" applyBorder="1" applyFont="1" applyNumberFormat="1">
      <alignment horizontal="center" readingOrder="0"/>
    </xf>
    <xf borderId="51" fillId="2" fontId="5" numFmtId="0" xfId="0" applyBorder="1" applyFont="1"/>
    <xf borderId="52" fillId="2" fontId="5" numFmtId="0" xfId="0" applyBorder="1" applyFont="1"/>
    <xf borderId="52" fillId="2" fontId="5" numFmtId="39" xfId="0" applyAlignment="1" applyBorder="1" applyFont="1" applyNumberFormat="1">
      <alignment horizontal="right"/>
    </xf>
    <xf borderId="52" fillId="2" fontId="5" numFmtId="4" xfId="0" applyAlignment="1" applyBorder="1" applyFont="1" applyNumberFormat="1">
      <alignment horizontal="center"/>
    </xf>
    <xf borderId="53" fillId="2" fontId="5" numFmtId="4" xfId="0" applyAlignment="1" applyBorder="1" applyFont="1" applyNumberFormat="1">
      <alignment vertical="center"/>
    </xf>
    <xf borderId="28" fillId="2" fontId="1" numFmtId="0" xfId="0" applyBorder="1" applyFont="1"/>
    <xf borderId="28" fillId="2" fontId="15" numFmtId="0" xfId="0" applyBorder="1" applyFont="1"/>
    <xf borderId="1" fillId="2" fontId="15" numFmtId="0" xfId="0" applyBorder="1" applyFont="1"/>
    <xf borderId="28" fillId="2" fontId="16" numFmtId="0" xfId="0" applyAlignment="1" applyBorder="1" applyFont="1">
      <alignment horizontal="left"/>
    </xf>
    <xf borderId="1" fillId="2" fontId="17" numFmtId="0" xfId="0" applyAlignment="1" applyBorder="1" applyFont="1">
      <alignment horizontal="left"/>
    </xf>
    <xf borderId="29" fillId="2" fontId="18" numFmtId="4" xfId="0" applyBorder="1" applyFont="1" applyNumberFormat="1"/>
    <xf borderId="28" fillId="2" fontId="6" numFmtId="0" xfId="0" applyAlignment="1" applyBorder="1" applyFont="1">
      <alignment horizontal="left"/>
    </xf>
    <xf borderId="1" fillId="2" fontId="6" numFmtId="0" xfId="0" applyAlignment="1" applyBorder="1" applyFont="1">
      <alignment horizontal="left"/>
    </xf>
    <xf borderId="44" fillId="2" fontId="4" numFmtId="0" xfId="0" applyAlignment="1" applyBorder="1" applyFont="1">
      <alignment horizontal="center"/>
    </xf>
    <xf borderId="54" fillId="2" fontId="4" numFmtId="0" xfId="0" applyAlignment="1" applyBorder="1" applyFont="1">
      <alignment horizontal="center"/>
    </xf>
    <xf borderId="55" fillId="2" fontId="4" numFmtId="0" xfId="0" applyAlignment="1" applyBorder="1" applyFont="1">
      <alignment horizontal="center"/>
    </xf>
    <xf borderId="56" fillId="2" fontId="4" numFmtId="0" xfId="0" applyAlignment="1" applyBorder="1" applyFont="1">
      <alignment horizontal="center"/>
    </xf>
    <xf borderId="48" fillId="2" fontId="4" numFmtId="0" xfId="0" applyAlignment="1" applyBorder="1" applyFont="1">
      <alignment horizontal="center"/>
    </xf>
    <xf borderId="57" fillId="0" fontId="2" numFmtId="0" xfId="0" applyBorder="1" applyFont="1"/>
    <xf borderId="16" fillId="2" fontId="5" numFmtId="0" xfId="0" applyAlignment="1" applyBorder="1" applyFont="1">
      <alignment horizontal="center"/>
    </xf>
    <xf borderId="19" fillId="2" fontId="5" numFmtId="0" xfId="0" applyAlignment="1" applyBorder="1" applyFont="1">
      <alignment horizontal="center"/>
    </xf>
    <xf borderId="19" fillId="2" fontId="5" numFmtId="0" xfId="0" applyAlignment="1" applyBorder="1" applyFont="1">
      <alignment horizontal="left"/>
    </xf>
    <xf borderId="33" fillId="2" fontId="4" numFmtId="0" xfId="0" applyAlignment="1" applyBorder="1" applyFont="1">
      <alignment horizontal="center" vertical="center"/>
    </xf>
    <xf borderId="58" fillId="2" fontId="5" numFmtId="0" xfId="0" applyAlignment="1" applyBorder="1" applyFont="1">
      <alignment horizontal="center" vertical="center"/>
    </xf>
    <xf borderId="58" fillId="2" fontId="5" numFmtId="0" xfId="0" applyAlignment="1" applyBorder="1" applyFont="1">
      <alignment horizontal="left" vertical="center"/>
    </xf>
    <xf borderId="59" fillId="2" fontId="5" numFmtId="0" xfId="0" applyAlignment="1" applyBorder="1" applyFont="1">
      <alignment horizontal="left" vertical="top"/>
    </xf>
    <xf borderId="60" fillId="0" fontId="2" numFmtId="0" xfId="0" applyBorder="1" applyFont="1"/>
    <xf borderId="61" fillId="0" fontId="2" numFmtId="0" xfId="0" applyBorder="1" applyFont="1"/>
    <xf borderId="62" fillId="2" fontId="5" numFmtId="0" xfId="0" applyAlignment="1" applyBorder="1" applyFont="1">
      <alignment horizontal="left" vertical="top"/>
    </xf>
    <xf borderId="63" fillId="0" fontId="2" numFmtId="0" xfId="0" applyBorder="1" applyFont="1"/>
    <xf borderId="1" fillId="2" fontId="6" numFmtId="4" xfId="0" applyBorder="1" applyFont="1" applyNumberFormat="1"/>
    <xf borderId="1" fillId="2" fontId="1" numFmtId="4" xfId="0" applyBorder="1" applyFont="1" applyNumberFormat="1"/>
    <xf borderId="2" fillId="2" fontId="15" numFmtId="0" xfId="0" applyAlignment="1" applyBorder="1" applyFont="1">
      <alignment horizontal="center"/>
    </xf>
    <xf borderId="5" fillId="2" fontId="19" numFmtId="0" xfId="0" applyAlignment="1" applyBorder="1" applyFont="1">
      <alignment horizontal="center" shrinkToFit="0" vertical="center" wrapText="1"/>
    </xf>
    <xf borderId="22" fillId="2" fontId="4" numFmtId="0" xfId="0" applyAlignment="1" applyBorder="1" applyFont="1">
      <alignment horizontal="center"/>
    </xf>
    <xf borderId="25" fillId="2" fontId="4" numFmtId="0" xfId="0" applyAlignment="1" applyBorder="1" applyFont="1">
      <alignment horizontal="center"/>
    </xf>
    <xf borderId="26" fillId="2" fontId="4" numFmtId="0" xfId="0" applyAlignment="1" applyBorder="1" applyFont="1">
      <alignment horizontal="center"/>
    </xf>
    <xf borderId="28" fillId="2" fontId="4" numFmtId="0" xfId="0" applyAlignment="1" applyBorder="1" applyFont="1">
      <alignment horizontal="center"/>
    </xf>
    <xf borderId="1" fillId="2" fontId="4" numFmtId="0" xfId="0" applyAlignment="1" applyBorder="1" applyFont="1">
      <alignment horizontal="center"/>
    </xf>
    <xf borderId="29" fillId="2" fontId="4" numFmtId="4" xfId="0" applyBorder="1" applyFont="1" applyNumberFormat="1"/>
    <xf borderId="30" fillId="2" fontId="4" numFmtId="0" xfId="0" applyAlignment="1" applyBorder="1" applyFont="1">
      <alignment horizontal="left"/>
    </xf>
    <xf borderId="1" fillId="2" fontId="15" numFmtId="0" xfId="0" applyAlignment="1" applyBorder="1" applyFont="1">
      <alignment horizontal="left"/>
    </xf>
    <xf borderId="29" fillId="2" fontId="15" numFmtId="4" xfId="0" applyBorder="1" applyFont="1" applyNumberFormat="1"/>
    <xf borderId="33" fillId="2" fontId="15" numFmtId="0" xfId="0" applyAlignment="1" applyBorder="1" applyFont="1">
      <alignment horizontal="left"/>
    </xf>
    <xf borderId="30" fillId="2" fontId="15" numFmtId="165" xfId="0" applyAlignment="1" applyBorder="1" applyFont="1" applyNumberFormat="1">
      <alignment horizontal="left"/>
    </xf>
    <xf borderId="1" fillId="2" fontId="15" numFmtId="165" xfId="0" applyAlignment="1" applyBorder="1" applyFont="1" applyNumberFormat="1">
      <alignment horizontal="left"/>
    </xf>
    <xf borderId="30" fillId="2" fontId="15" numFmtId="39" xfId="0" applyAlignment="1" applyBorder="1" applyFont="1" applyNumberFormat="1">
      <alignment horizontal="left"/>
    </xf>
    <xf borderId="30" fillId="2" fontId="5" numFmtId="0" xfId="0" applyAlignment="1" applyBorder="1" applyFont="1">
      <alignment horizontal="left"/>
    </xf>
    <xf borderId="30" fillId="2" fontId="4" numFmtId="2" xfId="0" applyAlignment="1" applyBorder="1" applyFont="1" applyNumberFormat="1">
      <alignment horizontal="left"/>
    </xf>
    <xf borderId="1" fillId="2" fontId="4" numFmtId="0" xfId="0" applyBorder="1" applyFont="1"/>
    <xf borderId="1" fillId="2" fontId="15" numFmtId="39" xfId="0" applyAlignment="1" applyBorder="1" applyFont="1" applyNumberFormat="1">
      <alignment horizontal="center"/>
    </xf>
    <xf borderId="64" fillId="2" fontId="20" numFmtId="0" xfId="0" applyAlignment="1" applyBorder="1" applyFont="1">
      <alignment horizontal="center" vertical="center"/>
    </xf>
    <xf borderId="1" fillId="2" fontId="21" numFmtId="0" xfId="0" applyAlignment="1" applyBorder="1" applyFont="1">
      <alignment vertical="center"/>
    </xf>
    <xf borderId="65" fillId="2" fontId="22" numFmtId="0" xfId="0" applyAlignment="1" applyBorder="1" applyFont="1">
      <alignment horizontal="center" vertical="center"/>
    </xf>
    <xf borderId="66" fillId="0" fontId="2" numFmtId="0" xfId="0" applyBorder="1" applyFont="1"/>
    <xf borderId="67" fillId="2" fontId="23" numFmtId="4" xfId="0" applyAlignment="1" applyBorder="1" applyFont="1" applyNumberFormat="1">
      <alignment vertical="center"/>
    </xf>
    <xf borderId="68" fillId="0" fontId="2" numFmtId="0" xfId="0" applyBorder="1" applyFont="1"/>
    <xf borderId="69" fillId="0" fontId="2" numFmtId="0" xfId="0" applyBorder="1" applyFont="1"/>
    <xf borderId="70" fillId="0" fontId="2" numFmtId="0" xfId="0" applyBorder="1" applyFont="1"/>
    <xf borderId="71" fillId="0" fontId="2" numFmtId="0" xfId="0" applyBorder="1" applyFont="1"/>
    <xf borderId="50" fillId="0" fontId="2" numFmtId="0" xfId="0" applyBorder="1" applyFont="1"/>
    <xf borderId="72" fillId="0" fontId="2" numFmtId="0" xfId="0" applyBorder="1" applyFont="1"/>
    <xf borderId="73" fillId="0" fontId="2" numFmtId="0" xfId="0" applyBorder="1" applyFont="1"/>
    <xf borderId="74" fillId="0" fontId="2" numFmtId="0" xfId="0" applyBorder="1" applyFont="1"/>
    <xf borderId="28" fillId="2" fontId="24" numFmtId="17" xfId="0" applyBorder="1" applyFont="1" applyNumberFormat="1"/>
    <xf borderId="1" fillId="2" fontId="24" numFmtId="17" xfId="0" applyBorder="1" applyFont="1" applyNumberFormat="1"/>
    <xf borderId="1" fillId="2" fontId="15" numFmtId="4" xfId="0" applyAlignment="1" applyBorder="1" applyFont="1" applyNumberFormat="1">
      <alignment horizontal="center"/>
    </xf>
    <xf borderId="30" fillId="2" fontId="15" numFmtId="4" xfId="0" applyAlignment="1" applyBorder="1" applyFont="1" applyNumberFormat="1">
      <alignment horizontal="center"/>
    </xf>
    <xf borderId="29" fillId="2" fontId="15" numFmtId="4" xfId="0" applyAlignment="1" applyBorder="1" applyFont="1" applyNumberFormat="1">
      <alignment horizontal="center"/>
    </xf>
    <xf borderId="33" fillId="2" fontId="24" numFmtId="17" xfId="0" applyAlignment="1" applyBorder="1" applyFont="1" applyNumberFormat="1">
      <alignment horizontal="center"/>
    </xf>
    <xf borderId="33" fillId="2" fontId="15" numFmtId="17" xfId="0" applyAlignment="1" applyBorder="1" applyFont="1" applyNumberFormat="1">
      <alignment horizontal="center"/>
    </xf>
    <xf borderId="28" fillId="2" fontId="4" numFmtId="0" xfId="0" applyBorder="1" applyFont="1"/>
    <xf borderId="1" fillId="2" fontId="4" numFmtId="4" xfId="0" applyBorder="1" applyFont="1" applyNumberFormat="1"/>
    <xf borderId="1" fillId="2" fontId="4" numFmtId="39" xfId="0" applyAlignment="1" applyBorder="1" applyFont="1" applyNumberFormat="1">
      <alignment horizontal="right"/>
    </xf>
    <xf borderId="1" fillId="2" fontId="4" numFmtId="4" xfId="0" applyAlignment="1" applyBorder="1" applyFont="1" applyNumberFormat="1">
      <alignment horizontal="center"/>
    </xf>
    <xf borderId="1" fillId="2" fontId="15" numFmtId="39" xfId="0" applyAlignment="1" applyBorder="1" applyFont="1" applyNumberFormat="1">
      <alignment horizontal="right"/>
    </xf>
    <xf borderId="29" fillId="2" fontId="15" numFmtId="4" xfId="0" applyAlignment="1" applyBorder="1" applyFont="1" applyNumberFormat="1">
      <alignment vertical="center"/>
    </xf>
    <xf borderId="30" fillId="2" fontId="4" numFmtId="0" xfId="0" applyAlignment="1" applyBorder="1" applyFont="1">
      <alignment horizontal="right"/>
    </xf>
    <xf borderId="30" fillId="2" fontId="15" numFmtId="0" xfId="0" applyAlignment="1" applyBorder="1" applyFont="1">
      <alignment horizontal="right"/>
    </xf>
    <xf borderId="29" fillId="2" fontId="4" numFmtId="4" xfId="0" applyAlignment="1" applyBorder="1" applyFont="1" applyNumberFormat="1">
      <alignment vertical="center"/>
    </xf>
    <xf borderId="1" fillId="2" fontId="15" numFmtId="2" xfId="0" applyBorder="1" applyFont="1" applyNumberFormat="1"/>
    <xf borderId="51" fillId="2" fontId="4" numFmtId="0" xfId="0" applyBorder="1" applyFont="1"/>
    <xf borderId="52" fillId="2" fontId="4" numFmtId="0" xfId="0" applyBorder="1" applyFont="1"/>
    <xf borderId="52" fillId="2" fontId="4" numFmtId="39" xfId="0" applyAlignment="1" applyBorder="1" applyFont="1" applyNumberFormat="1">
      <alignment horizontal="right"/>
    </xf>
    <xf borderId="52" fillId="2" fontId="4" numFmtId="4" xfId="0" applyAlignment="1" applyBorder="1" applyFont="1" applyNumberFormat="1">
      <alignment horizontal="center"/>
    </xf>
    <xf borderId="53" fillId="2" fontId="4" numFmtId="4" xfId="0" applyAlignment="1" applyBorder="1" applyFont="1" applyNumberFormat="1">
      <alignment vertical="center"/>
    </xf>
    <xf borderId="44" fillId="2" fontId="25" numFmtId="0" xfId="0" applyAlignment="1" applyBorder="1" applyFont="1">
      <alignment horizontal="center"/>
    </xf>
    <xf borderId="75" fillId="2" fontId="4" numFmtId="4" xfId="0" applyAlignment="1" applyBorder="1" applyFont="1" applyNumberFormat="1">
      <alignment vertical="center"/>
    </xf>
    <xf borderId="28" fillId="2" fontId="26" numFmtId="0" xfId="0" applyAlignment="1" applyBorder="1" applyFont="1">
      <alignment horizontal="left"/>
    </xf>
    <xf borderId="1" fillId="2" fontId="27" numFmtId="0" xfId="0" applyAlignment="1" applyBorder="1" applyFont="1">
      <alignment horizontal="left"/>
    </xf>
    <xf borderId="28" fillId="2" fontId="15" numFmtId="0" xfId="0" applyAlignment="1" applyBorder="1" applyFont="1">
      <alignment horizontal="left"/>
    </xf>
    <xf borderId="29" fillId="2" fontId="28" numFmtId="4" xfId="0" applyBorder="1" applyFont="1" applyNumberFormat="1"/>
    <xf borderId="16" fillId="2" fontId="4" numFmtId="0" xfId="0" applyAlignment="1" applyBorder="1" applyFont="1">
      <alignment horizontal="center"/>
    </xf>
    <xf borderId="76" fillId="2" fontId="4" numFmtId="0" xfId="0" applyAlignment="1" applyBorder="1" applyFont="1">
      <alignment horizontal="center"/>
    </xf>
    <xf borderId="77" fillId="2" fontId="4" numFmtId="0" xfId="0" applyAlignment="1" applyBorder="1" applyFont="1">
      <alignment horizontal="center"/>
    </xf>
    <xf borderId="78" fillId="2" fontId="4" numFmtId="0" xfId="0" applyAlignment="1" applyBorder="1" applyFont="1">
      <alignment horizontal="center"/>
    </xf>
    <xf borderId="79" fillId="2" fontId="4" numFmtId="0" xfId="0" applyAlignment="1" applyBorder="1" applyFont="1">
      <alignment horizontal="center" vertical="center"/>
    </xf>
    <xf borderId="1" fillId="2" fontId="4" numFmtId="0" xfId="0" applyAlignment="1" applyBorder="1" applyFont="1">
      <alignment horizontal="center" vertical="center"/>
    </xf>
    <xf borderId="80" fillId="2" fontId="4" numFmtId="0" xfId="0" applyAlignment="1" applyBorder="1" applyFont="1">
      <alignment horizontal="center" vertical="center"/>
    </xf>
    <xf borderId="58" fillId="2" fontId="4" numFmtId="0" xfId="0" applyAlignment="1" applyBorder="1" applyFont="1">
      <alignment horizontal="left" vertical="center"/>
    </xf>
    <xf borderId="59" fillId="2" fontId="4" numFmtId="0" xfId="0" applyAlignment="1" applyBorder="1" applyFont="1">
      <alignment horizontal="left" vertical="top"/>
    </xf>
    <xf borderId="81" fillId="2" fontId="4" numFmtId="0" xfId="0" applyAlignment="1" applyBorder="1" applyFont="1">
      <alignment horizontal="left" vertical="top"/>
    </xf>
    <xf borderId="82" fillId="2" fontId="4" numFmtId="0" xfId="0" applyAlignment="1" applyBorder="1" applyFont="1">
      <alignment horizontal="left" vertical="top"/>
    </xf>
    <xf borderId="83" fillId="2" fontId="4" numFmtId="0" xfId="0" applyAlignment="1" applyBorder="1" applyFont="1">
      <alignment horizontal="left" vertical="top"/>
    </xf>
    <xf borderId="62" fillId="2" fontId="4" numFmtId="0" xfId="0" applyAlignment="1" applyBorder="1" applyFont="1">
      <alignment horizontal="left"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4" width="11.43"/>
    <col customWidth="1" min="15" max="26" width="10.71"/>
  </cols>
  <sheetData>
    <row r="1">
      <c r="A1" s="1"/>
      <c r="B1" s="2"/>
      <c r="C1" s="3"/>
      <c r="D1" s="3"/>
      <c r="E1" s="4"/>
      <c r="F1" s="5" t="s">
        <v>0</v>
      </c>
      <c r="G1" s="3"/>
      <c r="H1" s="3"/>
      <c r="I1" s="3"/>
      <c r="J1" s="3"/>
      <c r="K1" s="3"/>
      <c r="L1" s="3"/>
      <c r="M1" s="3"/>
      <c r="N1" s="6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1"/>
      <c r="B2" s="7"/>
      <c r="E2" s="8"/>
      <c r="F2" s="9"/>
      <c r="N2" s="10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1"/>
      <c r="B3" s="7"/>
      <c r="E3" s="8"/>
      <c r="F3" s="9"/>
      <c r="N3" s="10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1"/>
      <c r="B4" s="11"/>
      <c r="C4" s="12"/>
      <c r="D4" s="12"/>
      <c r="E4" s="13"/>
      <c r="F4" s="14"/>
      <c r="G4" s="12"/>
      <c r="H4" s="12"/>
      <c r="I4" s="12"/>
      <c r="J4" s="12"/>
      <c r="K4" s="12"/>
      <c r="L4" s="12"/>
      <c r="M4" s="12"/>
      <c r="N4" s="15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1"/>
      <c r="B5" s="16" t="s">
        <v>1</v>
      </c>
      <c r="C5" s="17"/>
      <c r="D5" s="18"/>
      <c r="E5" s="19" t="s">
        <v>2</v>
      </c>
      <c r="F5" s="18"/>
      <c r="G5" s="19" t="s">
        <v>3</v>
      </c>
      <c r="H5" s="17"/>
      <c r="I5" s="17"/>
      <c r="J5" s="18"/>
      <c r="K5" s="20" t="s">
        <v>4</v>
      </c>
      <c r="L5" s="17"/>
      <c r="M5" s="17"/>
      <c r="N5" s="2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1"/>
      <c r="B6" s="22"/>
      <c r="C6" s="23"/>
      <c r="D6" s="24"/>
      <c r="E6" s="25"/>
      <c r="F6" s="24"/>
      <c r="G6" s="25"/>
      <c r="H6" s="23"/>
      <c r="I6" s="23"/>
      <c r="J6" s="24"/>
      <c r="K6" s="26"/>
      <c r="L6" s="23"/>
      <c r="M6" s="23"/>
      <c r="N6" s="27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1"/>
      <c r="B7" s="28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30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1"/>
      <c r="B8" s="31" t="s">
        <v>5</v>
      </c>
      <c r="C8" s="32"/>
      <c r="D8" s="32"/>
      <c r="E8" s="32"/>
      <c r="F8" s="33" t="s">
        <v>6</v>
      </c>
      <c r="G8" s="34"/>
      <c r="H8" s="34"/>
      <c r="I8" s="34"/>
      <c r="J8" s="34"/>
      <c r="K8" s="34"/>
      <c r="L8" s="34"/>
      <c r="M8" s="34"/>
      <c r="N8" s="35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1"/>
      <c r="B9" s="31" t="s">
        <v>7</v>
      </c>
      <c r="C9" s="32"/>
      <c r="D9" s="32"/>
      <c r="E9" s="1"/>
      <c r="F9" s="36" t="s">
        <v>8</v>
      </c>
      <c r="G9" s="37"/>
      <c r="H9" s="34"/>
      <c r="I9" s="34"/>
      <c r="J9" s="35"/>
      <c r="K9" s="38"/>
      <c r="L9" s="38"/>
      <c r="M9" s="1"/>
      <c r="N9" s="39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1"/>
      <c r="B10" s="40" t="s">
        <v>9</v>
      </c>
      <c r="C10" s="34"/>
      <c r="D10" s="34"/>
      <c r="E10" s="35"/>
      <c r="F10" s="32"/>
      <c r="G10" s="41"/>
      <c r="H10" s="34"/>
      <c r="I10" s="34"/>
      <c r="J10" s="35"/>
      <c r="K10" s="38"/>
      <c r="L10" s="38"/>
      <c r="M10" s="1"/>
      <c r="N10" s="39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1"/>
      <c r="B11" s="31" t="s">
        <v>10</v>
      </c>
      <c r="C11" s="32"/>
      <c r="D11" s="32"/>
      <c r="E11" s="1"/>
      <c r="F11" s="1"/>
      <c r="G11" s="42">
        <v>45337.0</v>
      </c>
      <c r="H11" s="35"/>
      <c r="I11" s="43"/>
      <c r="J11" s="1"/>
      <c r="K11" s="32"/>
      <c r="L11" s="44"/>
      <c r="M11" s="34"/>
      <c r="N11" s="45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1"/>
      <c r="B12" s="31" t="s">
        <v>11</v>
      </c>
      <c r="C12" s="32"/>
      <c r="D12" s="32"/>
      <c r="E12" s="46"/>
      <c r="F12" s="46"/>
      <c r="G12" s="42">
        <v>45427.0</v>
      </c>
      <c r="H12" s="35"/>
      <c r="I12" s="43"/>
      <c r="J12" s="32"/>
      <c r="K12" s="32"/>
      <c r="L12" s="32"/>
      <c r="M12" s="32"/>
      <c r="N12" s="47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1"/>
      <c r="B13" s="31" t="s">
        <v>12</v>
      </c>
      <c r="C13" s="32"/>
      <c r="D13" s="32"/>
      <c r="E13" s="1"/>
      <c r="F13" s="1"/>
      <c r="G13" s="48" t="s">
        <v>13</v>
      </c>
      <c r="H13" s="34"/>
      <c r="I13" s="34"/>
      <c r="J13" s="34"/>
      <c r="K13" s="35"/>
      <c r="L13" s="49"/>
      <c r="M13" s="35"/>
      <c r="N13" s="47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1"/>
      <c r="B14" s="31" t="s">
        <v>14</v>
      </c>
      <c r="C14" s="32"/>
      <c r="D14" s="32"/>
      <c r="E14" s="1"/>
      <c r="F14" s="1"/>
      <c r="G14" s="50" t="s">
        <v>15</v>
      </c>
      <c r="H14" s="34"/>
      <c r="I14" s="34"/>
      <c r="J14" s="35"/>
      <c r="K14" s="32"/>
      <c r="L14" s="32"/>
      <c r="M14" s="32"/>
      <c r="N14" s="47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1"/>
      <c r="B15" s="31" t="s">
        <v>16</v>
      </c>
      <c r="C15" s="32"/>
      <c r="D15" s="32"/>
      <c r="E15" s="1"/>
      <c r="F15" s="1"/>
      <c r="G15" s="51"/>
      <c r="H15" s="35"/>
      <c r="I15" s="43"/>
      <c r="J15" s="1"/>
      <c r="K15" s="1"/>
      <c r="L15" s="1"/>
      <c r="M15" s="1"/>
      <c r="N15" s="39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1"/>
      <c r="B16" s="31"/>
      <c r="C16" s="32"/>
      <c r="D16" s="32"/>
      <c r="E16" s="32"/>
      <c r="F16" s="32"/>
      <c r="G16" s="32"/>
      <c r="H16" s="32"/>
      <c r="I16" s="32"/>
      <c r="J16" s="32"/>
      <c r="K16" s="1"/>
      <c r="L16" s="52"/>
      <c r="M16" s="52"/>
      <c r="N16" s="39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1"/>
      <c r="B17" s="53" t="s">
        <v>17</v>
      </c>
      <c r="C17" s="17"/>
      <c r="D17" s="18"/>
      <c r="E17" s="54" t="s">
        <v>18</v>
      </c>
      <c r="F17" s="54" t="s">
        <v>19</v>
      </c>
      <c r="G17" s="55" t="s">
        <v>20</v>
      </c>
      <c r="H17" s="56"/>
      <c r="I17" s="55" t="s">
        <v>21</v>
      </c>
      <c r="J17" s="56"/>
      <c r="K17" s="55" t="s">
        <v>22</v>
      </c>
      <c r="L17" s="56"/>
      <c r="M17" s="54" t="s">
        <v>23</v>
      </c>
      <c r="N17" s="57" t="s">
        <v>24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1"/>
      <c r="B18" s="58" t="s">
        <v>25</v>
      </c>
      <c r="C18" s="34"/>
      <c r="D18" s="59"/>
      <c r="E18" s="60"/>
      <c r="F18" s="60"/>
      <c r="G18" s="9"/>
      <c r="H18" s="8"/>
      <c r="I18" s="9"/>
      <c r="J18" s="8"/>
      <c r="K18" s="9"/>
      <c r="L18" s="8"/>
      <c r="M18" s="60"/>
      <c r="N18" s="6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1"/>
      <c r="B19" s="62" t="s">
        <v>26</v>
      </c>
      <c r="C19" s="23"/>
      <c r="D19" s="24"/>
      <c r="E19" s="63"/>
      <c r="F19" s="63"/>
      <c r="G19" s="14"/>
      <c r="H19" s="13"/>
      <c r="I19" s="14"/>
      <c r="J19" s="13"/>
      <c r="K19" s="14"/>
      <c r="L19" s="13"/>
      <c r="M19" s="63"/>
      <c r="N19" s="64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1"/>
      <c r="B20" s="65">
        <v>45292.0</v>
      </c>
      <c r="C20" s="66"/>
      <c r="D20" s="67"/>
      <c r="E20" s="68">
        <v>130.0</v>
      </c>
      <c r="F20" s="69">
        <f t="shared" ref="F20:F22" si="1">E20/30</f>
        <v>4.333333333</v>
      </c>
      <c r="G20" s="70">
        <f t="shared" ref="G20:G22" si="2">3*30/360</f>
        <v>0.25</v>
      </c>
      <c r="H20" s="67"/>
      <c r="I20" s="70">
        <f t="shared" ref="I20:I22" si="3">1.25*15/360</f>
        <v>0.05208333333</v>
      </c>
      <c r="J20" s="67"/>
      <c r="K20" s="71">
        <v>5.24</v>
      </c>
      <c r="L20" s="67"/>
      <c r="M20" s="69">
        <v>5.0</v>
      </c>
      <c r="N20" s="72">
        <f t="shared" ref="N20:N22" si="4">K20*M20</f>
        <v>26.2</v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"/>
      <c r="B21" s="65">
        <v>45323.0</v>
      </c>
      <c r="C21" s="66"/>
      <c r="D21" s="67"/>
      <c r="E21" s="68">
        <v>130.0</v>
      </c>
      <c r="F21" s="69">
        <f t="shared" si="1"/>
        <v>4.333333333</v>
      </c>
      <c r="G21" s="70">
        <f t="shared" si="2"/>
        <v>0.25</v>
      </c>
      <c r="H21" s="67"/>
      <c r="I21" s="70">
        <f t="shared" si="3"/>
        <v>0.05208333333</v>
      </c>
      <c r="J21" s="67"/>
      <c r="K21" s="71">
        <v>5.24</v>
      </c>
      <c r="L21" s="67"/>
      <c r="M21" s="69">
        <v>5.0</v>
      </c>
      <c r="N21" s="72">
        <f t="shared" si="4"/>
        <v>26.2</v>
      </c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"/>
      <c r="B22" s="65">
        <v>45352.0</v>
      </c>
      <c r="C22" s="66"/>
      <c r="D22" s="67"/>
      <c r="E22" s="68">
        <v>130.0</v>
      </c>
      <c r="F22" s="69">
        <f t="shared" si="1"/>
        <v>4.333333333</v>
      </c>
      <c r="G22" s="70">
        <f t="shared" si="2"/>
        <v>0.25</v>
      </c>
      <c r="H22" s="67"/>
      <c r="I22" s="70">
        <f t="shared" si="3"/>
        <v>0.05208333333</v>
      </c>
      <c r="J22" s="67"/>
      <c r="K22" s="71">
        <v>5.24</v>
      </c>
      <c r="L22" s="67"/>
      <c r="M22" s="69">
        <v>5.0</v>
      </c>
      <c r="N22" s="72">
        <f t="shared" si="4"/>
        <v>26.2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"/>
      <c r="B23" s="73"/>
      <c r="C23" s="43"/>
      <c r="D23" s="43"/>
      <c r="E23" s="74"/>
      <c r="F23" s="43"/>
      <c r="G23" s="75"/>
      <c r="H23" s="75" t="s">
        <v>27</v>
      </c>
      <c r="I23" s="43"/>
      <c r="J23" s="43"/>
      <c r="K23" s="43"/>
      <c r="L23" s="76"/>
      <c r="M23" s="77"/>
      <c r="N23" s="30">
        <f>SUM(N20:N22)</f>
        <v>78.6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"/>
      <c r="B24" s="78" t="s">
        <v>28</v>
      </c>
      <c r="C24" s="66"/>
      <c r="D24" s="66"/>
      <c r="E24" s="67"/>
      <c r="F24" s="32"/>
      <c r="G24" s="1"/>
      <c r="H24" s="1"/>
      <c r="I24" s="1"/>
      <c r="J24" s="1"/>
      <c r="K24" s="32"/>
      <c r="L24" s="79"/>
      <c r="M24" s="80"/>
      <c r="N24" s="8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82">
        <v>2024.0</v>
      </c>
      <c r="C25" s="32"/>
      <c r="D25" s="32"/>
      <c r="E25" s="1"/>
      <c r="F25" s="1"/>
      <c r="G25" s="1"/>
      <c r="H25" s="1"/>
      <c r="I25" s="1"/>
      <c r="J25" s="1"/>
      <c r="K25" s="83">
        <v>0.0</v>
      </c>
      <c r="L25" s="79"/>
      <c r="M25" s="80">
        <v>0.0</v>
      </c>
      <c r="N25" s="84">
        <f>K25*M25</f>
        <v>0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73"/>
      <c r="C26" s="43"/>
      <c r="D26" s="43"/>
      <c r="E26" s="43"/>
      <c r="F26" s="43"/>
      <c r="G26" s="85" t="s">
        <v>29</v>
      </c>
      <c r="H26" s="34"/>
      <c r="I26" s="34"/>
      <c r="J26" s="34"/>
      <c r="K26" s="34"/>
      <c r="L26" s="35"/>
      <c r="M26" s="77">
        <f t="shared" ref="M26:N26" si="5">SUM(M25)</f>
        <v>0</v>
      </c>
      <c r="N26" s="30">
        <f t="shared" si="5"/>
        <v>0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31" t="s">
        <v>30</v>
      </c>
      <c r="C27" s="32"/>
      <c r="D27" s="32"/>
      <c r="E27" s="32"/>
      <c r="F27" s="1"/>
      <c r="G27" s="1"/>
      <c r="H27" s="86" t="s">
        <v>31</v>
      </c>
      <c r="I27" s="34"/>
      <c r="J27" s="34"/>
      <c r="K27" s="34"/>
      <c r="L27" s="35"/>
      <c r="M27" s="77"/>
      <c r="N27" s="81">
        <f>N23+N26</f>
        <v>78.6</v>
      </c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31" t="s">
        <v>32</v>
      </c>
      <c r="C28" s="32"/>
      <c r="D28" s="32"/>
      <c r="E28" s="32"/>
      <c r="F28" s="1"/>
      <c r="G28" s="1"/>
      <c r="H28" s="32"/>
      <c r="I28" s="1"/>
      <c r="J28" s="1"/>
      <c r="K28" s="87">
        <v>0.0</v>
      </c>
      <c r="L28" s="79"/>
      <c r="M28" s="80">
        <v>0.0</v>
      </c>
      <c r="N28" s="81">
        <f>K28*M28</f>
        <v>0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31" t="s">
        <v>33</v>
      </c>
      <c r="C29" s="32"/>
      <c r="D29" s="32"/>
      <c r="E29" s="32"/>
      <c r="F29" s="1"/>
      <c r="G29" s="1"/>
      <c r="H29" s="32"/>
      <c r="I29" s="1"/>
      <c r="J29" s="1"/>
      <c r="K29" s="32"/>
      <c r="L29" s="79"/>
      <c r="M29" s="77"/>
      <c r="N29" s="8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31"/>
      <c r="C30" s="32"/>
      <c r="D30" s="32"/>
      <c r="E30" s="32"/>
      <c r="F30" s="1"/>
      <c r="G30" s="1"/>
      <c r="H30" s="32"/>
      <c r="I30" s="1"/>
      <c r="J30" s="1"/>
      <c r="K30" s="32"/>
      <c r="L30" s="79"/>
      <c r="M30" s="77"/>
      <c r="N30" s="8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78" t="s">
        <v>34</v>
      </c>
      <c r="C31" s="66"/>
      <c r="D31" s="66"/>
      <c r="E31" s="67"/>
      <c r="F31" s="32"/>
      <c r="G31" s="32"/>
      <c r="H31" s="32"/>
      <c r="I31" s="32"/>
      <c r="J31" s="32"/>
      <c r="K31" s="79"/>
      <c r="L31" s="80"/>
      <c r="M31" s="88"/>
      <c r="N31" s="84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82" t="s">
        <v>35</v>
      </c>
      <c r="C32" s="32"/>
      <c r="D32" s="32"/>
      <c r="E32" s="32"/>
      <c r="F32" s="32"/>
      <c r="G32" s="1"/>
      <c r="H32" s="32"/>
      <c r="I32" s="1"/>
      <c r="J32" s="1"/>
      <c r="K32" s="89">
        <f t="shared" ref="K32:K33" si="6">1.25*3</f>
        <v>3.75</v>
      </c>
      <c r="L32" s="1"/>
      <c r="M32" s="90">
        <f>F20</f>
        <v>4.333333333</v>
      </c>
      <c r="N32" s="84">
        <f t="shared" ref="N32:N34" si="7">K32*M32</f>
        <v>16.25</v>
      </c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"/>
      <c r="B33" s="82" t="s">
        <v>36</v>
      </c>
      <c r="C33" s="32"/>
      <c r="D33" s="32"/>
      <c r="E33" s="32"/>
      <c r="F33" s="32"/>
      <c r="G33" s="1"/>
      <c r="H33" s="32"/>
      <c r="I33" s="1"/>
      <c r="J33" s="1"/>
      <c r="K33" s="89">
        <f t="shared" si="6"/>
        <v>3.75</v>
      </c>
      <c r="L33" s="1"/>
      <c r="M33" s="90">
        <f>F20</f>
        <v>4.333333333</v>
      </c>
      <c r="N33" s="84">
        <f t="shared" si="7"/>
        <v>16.25</v>
      </c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82" t="s">
        <v>37</v>
      </c>
      <c r="C34" s="32"/>
      <c r="D34" s="32"/>
      <c r="E34" s="32"/>
      <c r="F34" s="32"/>
      <c r="G34" s="1"/>
      <c r="H34" s="32"/>
      <c r="I34" s="1"/>
      <c r="J34" s="1"/>
      <c r="K34" s="91">
        <v>15.0</v>
      </c>
      <c r="L34" s="1"/>
      <c r="M34" s="90">
        <f>F20</f>
        <v>4.333333333</v>
      </c>
      <c r="N34" s="84">
        <f t="shared" si="7"/>
        <v>65</v>
      </c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73"/>
      <c r="C35" s="43"/>
      <c r="D35" s="43"/>
      <c r="E35" s="43"/>
      <c r="F35" s="43"/>
      <c r="G35" s="43"/>
      <c r="H35" s="43" t="s">
        <v>38</v>
      </c>
      <c r="I35" s="43"/>
      <c r="J35" s="43"/>
      <c r="K35" s="43"/>
      <c r="L35" s="76"/>
      <c r="M35" s="77"/>
      <c r="N35" s="81">
        <f>SUM(N32:N34)</f>
        <v>97.5</v>
      </c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43"/>
      <c r="B36" s="73"/>
      <c r="C36" s="43"/>
      <c r="D36" s="43"/>
      <c r="E36" s="43"/>
      <c r="F36" s="43"/>
      <c r="G36" s="43"/>
      <c r="H36" s="43"/>
      <c r="I36" s="43"/>
      <c r="J36" s="43"/>
      <c r="K36" s="43"/>
      <c r="L36" s="76"/>
      <c r="M36" s="77"/>
      <c r="N36" s="8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73"/>
      <c r="C37" s="43"/>
      <c r="D37" s="43"/>
      <c r="E37" s="43"/>
      <c r="F37" s="43"/>
      <c r="G37" s="43"/>
      <c r="H37" s="92" t="s">
        <v>39</v>
      </c>
      <c r="I37" s="93"/>
      <c r="J37" s="93"/>
      <c r="K37" s="93"/>
      <c r="L37" s="94"/>
      <c r="M37" s="95"/>
      <c r="N37" s="96">
        <f>N27+N35</f>
        <v>176.1</v>
      </c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97"/>
      <c r="C38" s="32"/>
      <c r="D38" s="32"/>
      <c r="E38" s="32"/>
      <c r="F38" s="32"/>
      <c r="G38" s="1"/>
      <c r="H38" s="32"/>
      <c r="I38" s="1"/>
      <c r="J38" s="1"/>
      <c r="K38" s="32"/>
      <c r="L38" s="79"/>
      <c r="M38" s="80"/>
      <c r="N38" s="8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78" t="s">
        <v>40</v>
      </c>
      <c r="C39" s="66"/>
      <c r="D39" s="66"/>
      <c r="E39" s="67"/>
      <c r="F39" s="32"/>
      <c r="G39" s="43"/>
      <c r="H39" s="32"/>
      <c r="I39" s="43"/>
      <c r="J39" s="43"/>
      <c r="K39" s="32"/>
      <c r="L39" s="79"/>
      <c r="M39" s="80"/>
      <c r="N39" s="84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98" t="s">
        <v>41</v>
      </c>
      <c r="C40" s="99"/>
      <c r="D40" s="99"/>
      <c r="E40" s="99"/>
      <c r="F40" s="32"/>
      <c r="G40" s="32"/>
      <c r="H40" s="32" t="s">
        <v>42</v>
      </c>
      <c r="I40" s="32"/>
      <c r="J40" s="32"/>
      <c r="K40" s="79"/>
      <c r="L40" s="80"/>
      <c r="M40" s="32"/>
      <c r="N40" s="84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31"/>
      <c r="C41" s="32"/>
      <c r="D41" s="32"/>
      <c r="E41" s="32"/>
      <c r="F41" s="32"/>
      <c r="G41" s="32"/>
      <c r="H41" s="32"/>
      <c r="I41" s="32"/>
      <c r="J41" s="32"/>
      <c r="K41" s="79"/>
      <c r="L41" s="80"/>
      <c r="M41" s="32"/>
      <c r="N41" s="84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31"/>
      <c r="C42" s="32"/>
      <c r="D42" s="32"/>
      <c r="E42" s="32"/>
      <c r="F42" s="32"/>
      <c r="G42" s="1"/>
      <c r="H42" s="92" t="s">
        <v>43</v>
      </c>
      <c r="I42" s="93"/>
      <c r="J42" s="93"/>
      <c r="K42" s="93"/>
      <c r="L42" s="94"/>
      <c r="M42" s="95"/>
      <c r="N42" s="96">
        <f>N37-N40</f>
        <v>176.1</v>
      </c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43"/>
      <c r="B43" s="100" t="s">
        <v>44</v>
      </c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2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43"/>
      <c r="B44" s="103"/>
      <c r="C44" s="104" t="s">
        <v>45</v>
      </c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47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03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47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05" t="s">
        <v>46</v>
      </c>
      <c r="C46" s="66"/>
      <c r="D46" s="66"/>
      <c r="E46" s="67"/>
      <c r="F46" s="106"/>
      <c r="G46" s="107" t="s">
        <v>47</v>
      </c>
      <c r="H46" s="107"/>
      <c r="I46" s="108"/>
      <c r="J46" s="109" t="s">
        <v>48</v>
      </c>
      <c r="K46" s="66"/>
      <c r="L46" s="66"/>
      <c r="M46" s="66"/>
      <c r="N46" s="110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111"/>
      <c r="C47" s="17"/>
      <c r="D47" s="17"/>
      <c r="E47" s="18"/>
      <c r="F47" s="112"/>
      <c r="G47" s="17"/>
      <c r="H47" s="17"/>
      <c r="I47" s="18"/>
      <c r="J47" s="113"/>
      <c r="K47" s="17"/>
      <c r="L47" s="17"/>
      <c r="M47" s="17"/>
      <c r="N47" s="2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43"/>
      <c r="B48" s="114"/>
      <c r="C48" s="34"/>
      <c r="D48" s="34"/>
      <c r="E48" s="59"/>
      <c r="F48" s="115"/>
      <c r="G48" s="34"/>
      <c r="H48" s="34"/>
      <c r="I48" s="59"/>
      <c r="J48" s="116"/>
      <c r="K48" s="34"/>
      <c r="L48" s="34"/>
      <c r="M48" s="34"/>
      <c r="N48" s="45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117" t="s">
        <v>49</v>
      </c>
      <c r="C49" s="118"/>
      <c r="D49" s="118"/>
      <c r="E49" s="119"/>
      <c r="F49" s="120" t="s">
        <v>49</v>
      </c>
      <c r="G49" s="118"/>
      <c r="H49" s="118"/>
      <c r="I49" s="119"/>
      <c r="J49" s="120" t="s">
        <v>49</v>
      </c>
      <c r="K49" s="118"/>
      <c r="L49" s="118"/>
      <c r="M49" s="118"/>
      <c r="N49" s="12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32"/>
      <c r="C50" s="32"/>
      <c r="D50" s="32"/>
      <c r="E50" s="32"/>
      <c r="F50" s="32"/>
      <c r="G50" s="1"/>
      <c r="H50" s="1"/>
      <c r="I50" s="1"/>
      <c r="J50" s="1"/>
      <c r="K50" s="32"/>
      <c r="L50" s="32"/>
      <c r="M50" s="32"/>
      <c r="N50" s="122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32"/>
      <c r="C51" s="32"/>
      <c r="D51" s="32"/>
      <c r="E51" s="32"/>
      <c r="F51" s="32"/>
      <c r="G51" s="1"/>
      <c r="H51" s="1"/>
      <c r="I51" s="1"/>
      <c r="J51" s="1"/>
      <c r="K51" s="1"/>
      <c r="L51" s="1"/>
      <c r="M51" s="1"/>
      <c r="N51" s="123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23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23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23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</sheetData>
  <mergeCells count="59">
    <mergeCell ref="B39:E39"/>
    <mergeCell ref="B46:E46"/>
    <mergeCell ref="B47:E47"/>
    <mergeCell ref="B48:E48"/>
    <mergeCell ref="B49:E49"/>
    <mergeCell ref="B18:D18"/>
    <mergeCell ref="B19:D19"/>
    <mergeCell ref="B20:D20"/>
    <mergeCell ref="B21:D21"/>
    <mergeCell ref="B22:D22"/>
    <mergeCell ref="B24:E24"/>
    <mergeCell ref="B31:E31"/>
    <mergeCell ref="B1:E4"/>
    <mergeCell ref="F1:N4"/>
    <mergeCell ref="B5:D5"/>
    <mergeCell ref="E5:F5"/>
    <mergeCell ref="G5:J5"/>
    <mergeCell ref="K5:N5"/>
    <mergeCell ref="B6:D6"/>
    <mergeCell ref="K6:N6"/>
    <mergeCell ref="E6:F6"/>
    <mergeCell ref="G6:J6"/>
    <mergeCell ref="F8:N8"/>
    <mergeCell ref="G9:J9"/>
    <mergeCell ref="B10:E10"/>
    <mergeCell ref="G10:J10"/>
    <mergeCell ref="L11:N11"/>
    <mergeCell ref="G11:H11"/>
    <mergeCell ref="G12:H12"/>
    <mergeCell ref="G13:K13"/>
    <mergeCell ref="L13:M13"/>
    <mergeCell ref="G14:J14"/>
    <mergeCell ref="G15:H15"/>
    <mergeCell ref="B17:D17"/>
    <mergeCell ref="E17:E19"/>
    <mergeCell ref="F17:F19"/>
    <mergeCell ref="G17:H19"/>
    <mergeCell ref="I17:J19"/>
    <mergeCell ref="K17:L19"/>
    <mergeCell ref="M17:M19"/>
    <mergeCell ref="N17:N19"/>
    <mergeCell ref="G26:L26"/>
    <mergeCell ref="H27:L27"/>
    <mergeCell ref="G20:H20"/>
    <mergeCell ref="I20:J20"/>
    <mergeCell ref="K20:L20"/>
    <mergeCell ref="I21:J21"/>
    <mergeCell ref="K21:L21"/>
    <mergeCell ref="G21:H21"/>
    <mergeCell ref="G22:H22"/>
    <mergeCell ref="F49:I49"/>
    <mergeCell ref="J49:N49"/>
    <mergeCell ref="I22:J22"/>
    <mergeCell ref="K22:L22"/>
    <mergeCell ref="J46:N46"/>
    <mergeCell ref="F47:I47"/>
    <mergeCell ref="J47:N47"/>
    <mergeCell ref="F48:I48"/>
    <mergeCell ref="J48:N48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4" width="11.43"/>
    <col customWidth="1" min="15" max="26" width="10.71"/>
  </cols>
  <sheetData>
    <row r="1">
      <c r="A1" s="1"/>
      <c r="B1" s="124"/>
      <c r="C1" s="3"/>
      <c r="D1" s="3"/>
      <c r="E1" s="4"/>
      <c r="F1" s="125" t="s">
        <v>0</v>
      </c>
      <c r="G1" s="3"/>
      <c r="H1" s="3"/>
      <c r="I1" s="3"/>
      <c r="J1" s="3"/>
      <c r="K1" s="3"/>
      <c r="L1" s="3"/>
      <c r="M1" s="3"/>
      <c r="N1" s="6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1"/>
      <c r="B2" s="7"/>
      <c r="E2" s="8"/>
      <c r="F2" s="9"/>
      <c r="N2" s="10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1"/>
      <c r="B3" s="7"/>
      <c r="E3" s="8"/>
      <c r="F3" s="9"/>
      <c r="N3" s="10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1"/>
      <c r="B4" s="11"/>
      <c r="C4" s="12"/>
      <c r="D4" s="12"/>
      <c r="E4" s="13"/>
      <c r="F4" s="14"/>
      <c r="G4" s="12"/>
      <c r="H4" s="12"/>
      <c r="I4" s="12"/>
      <c r="J4" s="12"/>
      <c r="K4" s="12"/>
      <c r="L4" s="12"/>
      <c r="M4" s="12"/>
      <c r="N4" s="15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1"/>
      <c r="B5" s="16" t="s">
        <v>50</v>
      </c>
      <c r="C5" s="17"/>
      <c r="D5" s="18"/>
      <c r="E5" s="19" t="s">
        <v>2</v>
      </c>
      <c r="F5" s="18"/>
      <c r="G5" s="19" t="s">
        <v>3</v>
      </c>
      <c r="H5" s="17"/>
      <c r="I5" s="17"/>
      <c r="J5" s="18"/>
      <c r="K5" s="20" t="s">
        <v>4</v>
      </c>
      <c r="L5" s="17"/>
      <c r="M5" s="17"/>
      <c r="N5" s="2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1"/>
      <c r="B6" s="126"/>
      <c r="C6" s="23"/>
      <c r="D6" s="24"/>
      <c r="E6" s="127"/>
      <c r="F6" s="24"/>
      <c r="G6" s="127"/>
      <c r="H6" s="23"/>
      <c r="I6" s="23"/>
      <c r="J6" s="24"/>
      <c r="K6" s="128"/>
      <c r="L6" s="23"/>
      <c r="M6" s="23"/>
      <c r="N6" s="27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1"/>
      <c r="B7" s="129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1"/>
      <c r="B8" s="98" t="s">
        <v>5</v>
      </c>
      <c r="C8" s="99"/>
      <c r="D8" s="99"/>
      <c r="E8" s="99"/>
      <c r="F8" s="99"/>
      <c r="G8" s="132"/>
      <c r="H8" s="34"/>
      <c r="I8" s="34"/>
      <c r="J8" s="34"/>
      <c r="K8" s="34"/>
      <c r="L8" s="34"/>
      <c r="M8" s="34"/>
      <c r="N8" s="45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1"/>
      <c r="B9" s="98" t="s">
        <v>7</v>
      </c>
      <c r="C9" s="99"/>
      <c r="D9" s="99"/>
      <c r="E9" s="99"/>
      <c r="F9" s="99"/>
      <c r="G9" s="37"/>
      <c r="H9" s="34"/>
      <c r="I9" s="34"/>
      <c r="J9" s="35"/>
      <c r="K9" s="38"/>
      <c r="L9" s="133"/>
      <c r="M9" s="99"/>
      <c r="N9" s="134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1"/>
      <c r="B10" s="135" t="s">
        <v>9</v>
      </c>
      <c r="C10" s="34"/>
      <c r="D10" s="34"/>
      <c r="E10" s="35"/>
      <c r="F10" s="99"/>
      <c r="G10" s="41"/>
      <c r="H10" s="34"/>
      <c r="I10" s="34"/>
      <c r="J10" s="35"/>
      <c r="K10" s="38"/>
      <c r="L10" s="133"/>
      <c r="M10" s="99"/>
      <c r="N10" s="134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1"/>
      <c r="B11" s="98" t="s">
        <v>10</v>
      </c>
      <c r="C11" s="99"/>
      <c r="D11" s="99"/>
      <c r="E11" s="99"/>
      <c r="F11" s="99"/>
      <c r="G11" s="48"/>
      <c r="H11" s="35"/>
      <c r="I11" s="43"/>
      <c r="J11" s="1"/>
      <c r="K11" s="32"/>
      <c r="L11" s="136"/>
      <c r="M11" s="34"/>
      <c r="N11" s="45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1"/>
      <c r="B12" s="98" t="s">
        <v>11</v>
      </c>
      <c r="C12" s="99"/>
      <c r="D12" s="99"/>
      <c r="E12" s="137"/>
      <c r="F12" s="137"/>
      <c r="G12" s="48"/>
      <c r="H12" s="35"/>
      <c r="I12" s="43"/>
      <c r="J12" s="32"/>
      <c r="K12" s="32"/>
      <c r="L12" s="99"/>
      <c r="M12" s="99"/>
      <c r="N12" s="134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1"/>
      <c r="B13" s="98" t="s">
        <v>12</v>
      </c>
      <c r="C13" s="99"/>
      <c r="D13" s="99"/>
      <c r="E13" s="99"/>
      <c r="F13" s="99"/>
      <c r="G13" s="48"/>
      <c r="H13" s="34"/>
      <c r="I13" s="34"/>
      <c r="J13" s="34"/>
      <c r="K13" s="35"/>
      <c r="L13" s="138"/>
      <c r="M13" s="35"/>
      <c r="N13" s="134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1"/>
      <c r="B14" s="98" t="s">
        <v>14</v>
      </c>
      <c r="C14" s="99"/>
      <c r="D14" s="99"/>
      <c r="E14" s="99"/>
      <c r="F14" s="99"/>
      <c r="G14" s="139"/>
      <c r="H14" s="34"/>
      <c r="I14" s="34"/>
      <c r="J14" s="35"/>
      <c r="K14" s="32"/>
      <c r="L14" s="99"/>
      <c r="M14" s="99"/>
      <c r="N14" s="134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1"/>
      <c r="B15" s="98" t="s">
        <v>16</v>
      </c>
      <c r="C15" s="99"/>
      <c r="D15" s="99"/>
      <c r="E15" s="99"/>
      <c r="F15" s="99"/>
      <c r="G15" s="140"/>
      <c r="H15" s="35"/>
      <c r="I15" s="141"/>
      <c r="J15" s="99"/>
      <c r="K15" s="99"/>
      <c r="L15" s="99"/>
      <c r="M15" s="99"/>
      <c r="N15" s="134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1"/>
      <c r="B16" s="98"/>
      <c r="C16" s="99"/>
      <c r="D16" s="99"/>
      <c r="E16" s="99"/>
      <c r="F16" s="99"/>
      <c r="G16" s="99"/>
      <c r="H16" s="99"/>
      <c r="I16" s="99"/>
      <c r="J16" s="99"/>
      <c r="K16" s="99"/>
      <c r="L16" s="142"/>
      <c r="M16" s="142"/>
      <c r="N16" s="134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1"/>
      <c r="B17" s="58"/>
      <c r="C17" s="34"/>
      <c r="D17" s="35"/>
      <c r="E17" s="143"/>
      <c r="F17" s="143" t="s">
        <v>51</v>
      </c>
      <c r="G17" s="144"/>
      <c r="H17" s="144"/>
      <c r="I17" s="144"/>
      <c r="J17" s="144"/>
      <c r="K17" s="145"/>
      <c r="L17" s="146"/>
      <c r="M17" s="143"/>
      <c r="N17" s="147" t="s">
        <v>24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1"/>
      <c r="B18" s="58" t="s">
        <v>52</v>
      </c>
      <c r="C18" s="34"/>
      <c r="D18" s="35"/>
      <c r="E18" s="148"/>
      <c r="F18" s="148"/>
      <c r="G18" s="144"/>
      <c r="H18" s="144" t="s">
        <v>53</v>
      </c>
      <c r="I18" s="144"/>
      <c r="J18" s="144"/>
      <c r="K18" s="149"/>
      <c r="L18" s="150"/>
      <c r="M18" s="148"/>
      <c r="N18" s="15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1"/>
      <c r="B19" s="58"/>
      <c r="C19" s="34"/>
      <c r="D19" s="35"/>
      <c r="E19" s="152"/>
      <c r="F19" s="152"/>
      <c r="G19" s="144"/>
      <c r="H19" s="144"/>
      <c r="I19" s="144"/>
      <c r="J19" s="144"/>
      <c r="K19" s="153"/>
      <c r="L19" s="154"/>
      <c r="M19" s="152"/>
      <c r="N19" s="155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1"/>
      <c r="B20" s="156" t="s">
        <v>54</v>
      </c>
      <c r="C20" s="157"/>
      <c r="D20" s="157"/>
      <c r="E20" s="158"/>
      <c r="F20" s="158"/>
      <c r="G20" s="159"/>
      <c r="H20" s="35"/>
      <c r="I20" s="159"/>
      <c r="J20" s="35"/>
      <c r="K20" s="159"/>
      <c r="L20" s="35"/>
      <c r="M20" s="158"/>
      <c r="N20" s="160">
        <v>64043.46</v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"/>
      <c r="B21" s="161" t="s">
        <v>55</v>
      </c>
      <c r="C21" s="34"/>
      <c r="D21" s="35"/>
      <c r="E21" s="158"/>
      <c r="F21" s="158">
        <v>2759.33</v>
      </c>
      <c r="G21" s="159"/>
      <c r="H21" s="35"/>
      <c r="I21" s="159">
        <f>2.5*4</f>
        <v>10</v>
      </c>
      <c r="J21" s="35"/>
      <c r="K21" s="159"/>
      <c r="L21" s="35"/>
      <c r="M21" s="158"/>
      <c r="N21" s="160">
        <f t="shared" ref="N21:N23" si="1">F21*I21</f>
        <v>27593.3</v>
      </c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"/>
      <c r="B22" s="161" t="s">
        <v>56</v>
      </c>
      <c r="C22" s="34"/>
      <c r="D22" s="35"/>
      <c r="E22" s="158"/>
      <c r="F22" s="158">
        <v>2759.33</v>
      </c>
      <c r="G22" s="159"/>
      <c r="H22" s="35"/>
      <c r="I22" s="159">
        <f t="shared" ref="I22:I23" si="2">1.25*4</f>
        <v>5</v>
      </c>
      <c r="J22" s="35"/>
      <c r="K22" s="159"/>
      <c r="L22" s="35"/>
      <c r="M22" s="158"/>
      <c r="N22" s="160">
        <f t="shared" si="1"/>
        <v>13796.65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"/>
      <c r="B23" s="156" t="s">
        <v>57</v>
      </c>
      <c r="C23" s="157"/>
      <c r="D23" s="157"/>
      <c r="E23" s="158"/>
      <c r="F23" s="158">
        <v>2759.33</v>
      </c>
      <c r="G23" s="159"/>
      <c r="H23" s="35"/>
      <c r="I23" s="159">
        <f t="shared" si="2"/>
        <v>5</v>
      </c>
      <c r="J23" s="35"/>
      <c r="K23" s="159"/>
      <c r="L23" s="35"/>
      <c r="M23" s="158"/>
      <c r="N23" s="160">
        <f t="shared" si="1"/>
        <v>13796.65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"/>
      <c r="B24" s="162"/>
      <c r="C24" s="34"/>
      <c r="D24" s="35"/>
      <c r="E24" s="158"/>
      <c r="F24" s="158"/>
      <c r="G24" s="159"/>
      <c r="H24" s="35"/>
      <c r="I24" s="159"/>
      <c r="J24" s="35"/>
      <c r="K24" s="159"/>
      <c r="L24" s="35"/>
      <c r="M24" s="158"/>
      <c r="N24" s="160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163"/>
      <c r="C25" s="141"/>
      <c r="D25" s="141"/>
      <c r="E25" s="164"/>
      <c r="F25" s="141"/>
      <c r="G25" s="141"/>
      <c r="H25" s="141" t="s">
        <v>27</v>
      </c>
      <c r="I25" s="141"/>
      <c r="J25" s="141"/>
      <c r="K25" s="141"/>
      <c r="L25" s="165"/>
      <c r="M25" s="166">
        <f t="shared" ref="M25:N25" si="3">SUM(M20:M24)</f>
        <v>0</v>
      </c>
      <c r="N25" s="131">
        <f t="shared" si="3"/>
        <v>119230.06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98"/>
      <c r="C26" s="99"/>
      <c r="D26" s="99"/>
      <c r="E26" s="99"/>
      <c r="F26" s="99"/>
      <c r="G26" s="99"/>
      <c r="H26" s="99"/>
      <c r="I26" s="99"/>
      <c r="J26" s="99"/>
      <c r="K26" s="158">
        <v>0.0</v>
      </c>
      <c r="L26" s="167"/>
      <c r="M26" s="158">
        <v>0.0</v>
      </c>
      <c r="N26" s="168">
        <f>K26*M26</f>
        <v>0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163"/>
      <c r="C27" s="141"/>
      <c r="D27" s="141"/>
      <c r="E27" s="141"/>
      <c r="F27" s="141"/>
      <c r="G27" s="169" t="s">
        <v>29</v>
      </c>
      <c r="H27" s="34"/>
      <c r="I27" s="34"/>
      <c r="J27" s="34"/>
      <c r="K27" s="34"/>
      <c r="L27" s="35"/>
      <c r="M27" s="166">
        <f t="shared" ref="M27:N27" si="4">SUM(M26)</f>
        <v>0</v>
      </c>
      <c r="N27" s="131">
        <f t="shared" si="4"/>
        <v>0</v>
      </c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98" t="s">
        <v>30</v>
      </c>
      <c r="C28" s="99"/>
      <c r="D28" s="99"/>
      <c r="E28" s="99"/>
      <c r="F28" s="99"/>
      <c r="G28" s="99"/>
      <c r="H28" s="170" t="s">
        <v>31</v>
      </c>
      <c r="I28" s="34"/>
      <c r="J28" s="34"/>
      <c r="K28" s="34"/>
      <c r="L28" s="35"/>
      <c r="M28" s="166"/>
      <c r="N28" s="171">
        <f>N25+N27</f>
        <v>119230.06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98" t="s">
        <v>32</v>
      </c>
      <c r="C29" s="99"/>
      <c r="D29" s="99"/>
      <c r="E29" s="99"/>
      <c r="F29" s="99"/>
      <c r="G29" s="99"/>
      <c r="H29" s="99"/>
      <c r="I29" s="99"/>
      <c r="J29" s="99"/>
      <c r="K29" s="172">
        <v>0.0</v>
      </c>
      <c r="L29" s="167"/>
      <c r="M29" s="158">
        <v>0.0</v>
      </c>
      <c r="N29" s="171">
        <f>K29*M29</f>
        <v>0</v>
      </c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98" t="s">
        <v>33</v>
      </c>
      <c r="C30" s="99"/>
      <c r="D30" s="99"/>
      <c r="E30" s="99"/>
      <c r="F30" s="99"/>
      <c r="G30" s="99"/>
      <c r="H30" s="99"/>
      <c r="I30" s="99"/>
      <c r="J30" s="99"/>
      <c r="K30" s="99"/>
      <c r="L30" s="167"/>
      <c r="M30" s="166"/>
      <c r="N30" s="17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98"/>
      <c r="C31" s="99"/>
      <c r="D31" s="99"/>
      <c r="E31" s="99"/>
      <c r="F31" s="99"/>
      <c r="G31" s="99"/>
      <c r="H31" s="99"/>
      <c r="I31" s="99"/>
      <c r="J31" s="99"/>
      <c r="K31" s="99"/>
      <c r="L31" s="167"/>
      <c r="M31" s="166"/>
      <c r="N31" s="17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163"/>
      <c r="C32" s="141"/>
      <c r="D32" s="141"/>
      <c r="E32" s="141"/>
      <c r="F32" s="141"/>
      <c r="G32" s="141"/>
      <c r="H32" s="141"/>
      <c r="I32" s="141"/>
      <c r="J32" s="141"/>
      <c r="K32" s="141"/>
      <c r="L32" s="165"/>
      <c r="M32" s="166"/>
      <c r="N32" s="17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43"/>
      <c r="B33" s="163"/>
      <c r="C33" s="141"/>
      <c r="D33" s="141"/>
      <c r="E33" s="141"/>
      <c r="F33" s="141"/>
      <c r="G33" s="141"/>
      <c r="H33" s="173" t="s">
        <v>39</v>
      </c>
      <c r="I33" s="174"/>
      <c r="J33" s="174"/>
      <c r="K33" s="174"/>
      <c r="L33" s="175"/>
      <c r="M33" s="176"/>
      <c r="N33" s="177">
        <f>N28</f>
        <v>119230.06</v>
      </c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98"/>
      <c r="C34" s="99"/>
      <c r="D34" s="99"/>
      <c r="E34" s="99"/>
      <c r="F34" s="99"/>
      <c r="G34" s="99"/>
      <c r="H34" s="99"/>
      <c r="I34" s="99"/>
      <c r="J34" s="99"/>
      <c r="K34" s="99"/>
      <c r="L34" s="167"/>
      <c r="M34" s="158"/>
      <c r="N34" s="17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178" t="s">
        <v>40</v>
      </c>
      <c r="C35" s="66"/>
      <c r="D35" s="66"/>
      <c r="E35" s="67"/>
      <c r="F35" s="99"/>
      <c r="G35" s="141"/>
      <c r="H35" s="99"/>
      <c r="I35" s="141"/>
      <c r="J35" s="141"/>
      <c r="K35" s="99"/>
      <c r="L35" s="167"/>
      <c r="M35" s="158"/>
      <c r="N35" s="16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98"/>
      <c r="C36" s="99"/>
      <c r="D36" s="99"/>
      <c r="E36" s="99"/>
      <c r="F36" s="99" t="s">
        <v>58</v>
      </c>
      <c r="G36" s="141"/>
      <c r="H36" s="99"/>
      <c r="I36" s="141"/>
      <c r="J36" s="141"/>
      <c r="K36" s="99"/>
      <c r="L36" s="167"/>
      <c r="M36" s="158"/>
      <c r="N36" s="168">
        <f>N21*0.5/100</f>
        <v>137.9665</v>
      </c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98"/>
      <c r="C37" s="99"/>
      <c r="D37" s="99"/>
      <c r="E37" s="99"/>
      <c r="F37" s="99" t="s">
        <v>59</v>
      </c>
      <c r="G37" s="141"/>
      <c r="H37" s="99"/>
      <c r="I37" s="141"/>
      <c r="J37" s="141"/>
      <c r="K37" s="99"/>
      <c r="L37" s="167"/>
      <c r="M37" s="158"/>
      <c r="N37" s="168">
        <f>(N22+N23)*1/100</f>
        <v>275.933</v>
      </c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98" t="s">
        <v>41</v>
      </c>
      <c r="C38" s="99"/>
      <c r="D38" s="99"/>
      <c r="E38" s="99"/>
      <c r="F38" s="99"/>
      <c r="G38" s="141"/>
      <c r="H38" s="99"/>
      <c r="I38" s="141"/>
      <c r="J38" s="141"/>
      <c r="K38" s="99"/>
      <c r="L38" s="167"/>
      <c r="M38" s="158"/>
      <c r="N38" s="168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98"/>
      <c r="C39" s="99"/>
      <c r="D39" s="99"/>
      <c r="E39" s="99"/>
      <c r="F39" s="99"/>
      <c r="G39" s="99"/>
      <c r="H39" s="1"/>
      <c r="I39" s="1"/>
      <c r="J39" s="1"/>
      <c r="K39" s="1"/>
      <c r="L39" s="1"/>
      <c r="M39" s="1"/>
      <c r="N39" s="39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98"/>
      <c r="C40" s="99"/>
      <c r="D40" s="99"/>
      <c r="E40" s="99"/>
      <c r="F40" s="99"/>
      <c r="G40" s="99"/>
      <c r="H40" s="99" t="s">
        <v>42</v>
      </c>
      <c r="I40" s="99"/>
      <c r="J40" s="99"/>
      <c r="K40" s="167"/>
      <c r="L40" s="158"/>
      <c r="M40" s="99"/>
      <c r="N40" s="179">
        <f>SUM(N36:N38)</f>
        <v>413.8995</v>
      </c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80" t="s">
        <v>60</v>
      </c>
      <c r="C41" s="181"/>
      <c r="D41" s="181"/>
      <c r="E41" s="181"/>
      <c r="F41" s="99"/>
      <c r="G41" s="99"/>
      <c r="H41" s="99"/>
      <c r="I41" s="99"/>
      <c r="J41" s="99"/>
      <c r="K41" s="167"/>
      <c r="L41" s="158"/>
      <c r="M41" s="99"/>
      <c r="N41" s="168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43"/>
      <c r="B42" s="182"/>
      <c r="C42" s="133" t="s">
        <v>45</v>
      </c>
      <c r="D42" s="133"/>
      <c r="E42" s="133"/>
      <c r="F42" s="181"/>
      <c r="G42" s="181"/>
      <c r="H42" s="173" t="s">
        <v>43</v>
      </c>
      <c r="I42" s="174"/>
      <c r="J42" s="174"/>
      <c r="K42" s="174"/>
      <c r="L42" s="175"/>
      <c r="M42" s="176"/>
      <c r="N42" s="177">
        <f>N33-N40</f>
        <v>118816.1605</v>
      </c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43"/>
      <c r="B43" s="182"/>
      <c r="C43" s="133"/>
      <c r="D43" s="133"/>
      <c r="E43" s="133"/>
      <c r="F43" s="133"/>
      <c r="G43" s="133"/>
      <c r="H43" s="181"/>
      <c r="I43" s="181"/>
      <c r="J43" s="181"/>
      <c r="K43" s="181"/>
      <c r="L43" s="181"/>
      <c r="M43" s="181"/>
      <c r="N43" s="183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82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4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05" t="s">
        <v>46</v>
      </c>
      <c r="C45" s="66"/>
      <c r="D45" s="66"/>
      <c r="E45" s="67"/>
      <c r="F45" s="106"/>
      <c r="G45" s="107" t="s">
        <v>47</v>
      </c>
      <c r="H45" s="107"/>
      <c r="I45" s="108"/>
      <c r="J45" s="109" t="s">
        <v>48</v>
      </c>
      <c r="K45" s="66"/>
      <c r="L45" s="66"/>
      <c r="M45" s="66"/>
      <c r="N45" s="110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84"/>
      <c r="C46" s="17"/>
      <c r="D46" s="17"/>
      <c r="E46" s="18"/>
      <c r="F46" s="185"/>
      <c r="G46" s="186"/>
      <c r="H46" s="186"/>
      <c r="I46" s="187"/>
      <c r="J46" s="19"/>
      <c r="K46" s="17"/>
      <c r="L46" s="17"/>
      <c r="M46" s="17"/>
      <c r="N46" s="2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43"/>
      <c r="B47" s="114"/>
      <c r="C47" s="34"/>
      <c r="D47" s="34"/>
      <c r="E47" s="59"/>
      <c r="F47" s="188"/>
      <c r="G47" s="189"/>
      <c r="H47" s="189"/>
      <c r="I47" s="190"/>
      <c r="J47" s="191"/>
      <c r="K47" s="34"/>
      <c r="L47" s="34"/>
      <c r="M47" s="34"/>
      <c r="N47" s="45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92" t="s">
        <v>49</v>
      </c>
      <c r="C48" s="118"/>
      <c r="D48" s="118"/>
      <c r="E48" s="119"/>
      <c r="F48" s="193" t="s">
        <v>49</v>
      </c>
      <c r="G48" s="194"/>
      <c r="H48" s="194"/>
      <c r="I48" s="195"/>
      <c r="J48" s="196" t="s">
        <v>49</v>
      </c>
      <c r="K48" s="118"/>
      <c r="L48" s="118"/>
      <c r="M48" s="118"/>
      <c r="N48" s="12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32"/>
      <c r="C49" s="32"/>
      <c r="D49" s="32"/>
      <c r="E49" s="32"/>
      <c r="F49" s="32"/>
      <c r="G49" s="1"/>
      <c r="H49" s="1"/>
      <c r="I49" s="1"/>
      <c r="J49" s="1"/>
      <c r="K49" s="32"/>
      <c r="L49" s="32"/>
      <c r="M49" s="32"/>
      <c r="N49" s="122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32"/>
      <c r="C50" s="32"/>
      <c r="D50" s="32"/>
      <c r="E50" s="32"/>
      <c r="F50" s="32"/>
      <c r="G50" s="1"/>
      <c r="H50" s="1"/>
      <c r="I50" s="1"/>
      <c r="J50" s="1"/>
      <c r="K50" s="1"/>
      <c r="L50" s="1"/>
      <c r="M50" s="1"/>
      <c r="N50" s="123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23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23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23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23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23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23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58">
    <mergeCell ref="G21:H21"/>
    <mergeCell ref="G22:H22"/>
    <mergeCell ref="G23:H23"/>
    <mergeCell ref="B35:E35"/>
    <mergeCell ref="B45:E45"/>
    <mergeCell ref="B46:E46"/>
    <mergeCell ref="B47:E47"/>
    <mergeCell ref="I22:J22"/>
    <mergeCell ref="K22:L22"/>
    <mergeCell ref="I23:J23"/>
    <mergeCell ref="K23:L23"/>
    <mergeCell ref="G27:L27"/>
    <mergeCell ref="H28:L28"/>
    <mergeCell ref="J45:N45"/>
    <mergeCell ref="B1:E4"/>
    <mergeCell ref="F1:N4"/>
    <mergeCell ref="B5:D5"/>
    <mergeCell ref="E5:F5"/>
    <mergeCell ref="G5:J5"/>
    <mergeCell ref="K5:N5"/>
    <mergeCell ref="B6:D6"/>
    <mergeCell ref="K6:N6"/>
    <mergeCell ref="E6:F6"/>
    <mergeCell ref="G6:J6"/>
    <mergeCell ref="G8:N8"/>
    <mergeCell ref="G9:J9"/>
    <mergeCell ref="B10:E10"/>
    <mergeCell ref="G10:J10"/>
    <mergeCell ref="L11:N11"/>
    <mergeCell ref="G11:H11"/>
    <mergeCell ref="G12:H12"/>
    <mergeCell ref="G13:K13"/>
    <mergeCell ref="L13:M13"/>
    <mergeCell ref="G14:J14"/>
    <mergeCell ref="G15:H15"/>
    <mergeCell ref="B17:D17"/>
    <mergeCell ref="E17:E19"/>
    <mergeCell ref="F17:F19"/>
    <mergeCell ref="K17:L19"/>
    <mergeCell ref="M17:M19"/>
    <mergeCell ref="N17:N19"/>
    <mergeCell ref="B18:D18"/>
    <mergeCell ref="B19:D19"/>
    <mergeCell ref="B24:D24"/>
    <mergeCell ref="G24:H24"/>
    <mergeCell ref="I24:J24"/>
    <mergeCell ref="K24:L24"/>
    <mergeCell ref="G20:H20"/>
    <mergeCell ref="I20:J20"/>
    <mergeCell ref="K20:L20"/>
    <mergeCell ref="B21:D21"/>
    <mergeCell ref="I21:J21"/>
    <mergeCell ref="K21:L21"/>
    <mergeCell ref="B22:D22"/>
    <mergeCell ref="J46:N46"/>
    <mergeCell ref="J47:N47"/>
    <mergeCell ref="B48:E48"/>
    <mergeCell ref="J48:N48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2023-02-09T21:16:11Z</dcterms:created>
  <dc:creator>Candida Rojas</dc:creator>
</cp:coreProperties>
</file>